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驾驶员" sheetId="1" r:id="rId1"/>
    <sheet name="战斗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<sst xmlns="http://schemas.openxmlformats.org/spreadsheetml/2006/main" count="210" uniqueCount="54">
  <si>
    <t>排名</t>
  </si>
  <si>
    <t>姓名</t>
  </si>
  <si>
    <t>性别</t>
  </si>
  <si>
    <t>报考单位</t>
  </si>
  <si>
    <t>报考类别</t>
  </si>
  <si>
    <t>报考岗位</t>
  </si>
  <si>
    <r>
      <rPr>
        <sz val="10.5"/>
        <color theme="1"/>
        <rFont val="Times New Roman"/>
        <charset val="134"/>
      </rPr>
      <t>1000</t>
    </r>
    <r>
      <rPr>
        <sz val="10.5"/>
        <color theme="1"/>
        <rFont val="黑体"/>
        <charset val="134"/>
      </rPr>
      <t>米跑</t>
    </r>
  </si>
  <si>
    <t>得分</t>
  </si>
  <si>
    <t>立定跳远</t>
  </si>
  <si>
    <t>单杠引体向上</t>
  </si>
  <si>
    <r>
      <rPr>
        <sz val="10.5"/>
        <color theme="1"/>
        <rFont val="Times New Roman"/>
        <charset val="134"/>
      </rPr>
      <t>10</t>
    </r>
    <r>
      <rPr>
        <sz val="10.5"/>
        <color theme="1"/>
        <rFont val="黑体"/>
        <charset val="134"/>
      </rPr>
      <t>米</t>
    </r>
    <r>
      <rPr>
        <sz val="10.5"/>
        <color theme="1"/>
        <rFont val="Times New Roman"/>
        <charset val="134"/>
      </rPr>
      <t>×4</t>
    </r>
    <r>
      <rPr>
        <sz val="10.5"/>
        <color theme="1"/>
        <rFont val="宋体"/>
        <charset val="134"/>
      </rPr>
      <t>（秒）</t>
    </r>
  </si>
  <si>
    <r>
      <rPr>
        <sz val="10.5"/>
        <color theme="1"/>
        <rFont val="Times New Roman"/>
        <charset val="134"/>
      </rPr>
      <t>100</t>
    </r>
    <r>
      <rPr>
        <sz val="10.5"/>
        <color theme="1"/>
        <rFont val="宋体"/>
        <charset val="134"/>
      </rPr>
      <t>米跑（秒）</t>
    </r>
  </si>
  <si>
    <t>体能测试总分</t>
  </si>
  <si>
    <t>负重登六楼</t>
  </si>
  <si>
    <r>
      <rPr>
        <sz val="10.5"/>
        <color theme="1"/>
        <rFont val="Times New Roman"/>
        <charset val="134"/>
      </rPr>
      <t>原地攀登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六米拉梯</t>
    </r>
  </si>
  <si>
    <t>黑暗环境搜寻</t>
  </si>
  <si>
    <r>
      <rPr>
        <sz val="10.5"/>
        <color theme="1"/>
        <rFont val="Times New Roman"/>
        <charset val="134"/>
      </rPr>
      <t>拖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黑体"/>
        <charset val="134"/>
      </rPr>
      <t>拽</t>
    </r>
  </si>
  <si>
    <t xml:space="preserve">岗位适应
性测试总分
</t>
  </si>
  <si>
    <t>面试成绩</t>
  </si>
  <si>
    <r>
      <t>总分</t>
    </r>
    <r>
      <rPr>
        <sz val="10.5"/>
        <color theme="1"/>
        <rFont val="Times New Roman"/>
        <charset val="134"/>
      </rPr>
      <t xml:space="preserve">/
</t>
    </r>
    <r>
      <rPr>
        <sz val="8"/>
        <color rgb="FFFF0000"/>
        <rFont val="宋体"/>
        <charset val="134"/>
        <scheme val="minor"/>
      </rPr>
      <t>（总=体能30%+岗位测试30%+面试40%）</t>
    </r>
  </si>
  <si>
    <t>心理测试</t>
  </si>
  <si>
    <t>体检</t>
  </si>
  <si>
    <t>备注</t>
  </si>
  <si>
    <t>黄向</t>
  </si>
  <si>
    <t>男</t>
  </si>
  <si>
    <t>南明消防救援大队</t>
  </si>
  <si>
    <t>乡镇政府专职</t>
  </si>
  <si>
    <t>驾驶员</t>
  </si>
  <si>
    <t>合格</t>
  </si>
  <si>
    <t>参加体检</t>
  </si>
  <si>
    <t>王兴安</t>
  </si>
  <si>
    <t>施启春</t>
  </si>
  <si>
    <t>敖兰京</t>
  </si>
  <si>
    <t>金万河</t>
  </si>
  <si>
    <t>禄肖</t>
  </si>
  <si>
    <t>张纪</t>
  </si>
  <si>
    <t>潘明义</t>
  </si>
  <si>
    <t>杨再华</t>
  </si>
  <si>
    <t>王鑫洪</t>
  </si>
  <si>
    <t>黄明</t>
  </si>
  <si>
    <t>卢飞</t>
  </si>
  <si>
    <t>何明洲</t>
  </si>
  <si>
    <t>徐康龙</t>
  </si>
  <si>
    <t>杨明健</t>
  </si>
  <si>
    <t>自愿放弃</t>
  </si>
  <si>
    <r>
      <rPr>
        <sz val="10.5"/>
        <color theme="1"/>
        <rFont val="宋体"/>
        <charset val="134"/>
      </rPr>
      <t>总分</t>
    </r>
    <r>
      <rPr>
        <sz val="10.5"/>
        <color theme="1"/>
        <rFont val="Times New Roman"/>
        <charset val="134"/>
      </rPr>
      <t xml:space="preserve">/
</t>
    </r>
    <r>
      <rPr>
        <sz val="8"/>
        <color rgb="FFFF0000"/>
        <rFont val="宋体"/>
        <charset val="134"/>
        <scheme val="minor"/>
      </rPr>
      <t>（总=体能30%+岗位测试30%+面试40%）</t>
    </r>
  </si>
  <si>
    <t>周鹏</t>
  </si>
  <si>
    <t>战斗员</t>
  </si>
  <si>
    <t>程玄</t>
  </si>
  <si>
    <t>安广军</t>
  </si>
  <si>
    <t>兰伟伟</t>
  </si>
  <si>
    <t>赵远欢</t>
  </si>
  <si>
    <t>张扬</t>
  </si>
  <si>
    <t>42.1.0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</si>
</sst>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宋体"/>
      <charset val="134"/>
      <scheme val="minor"/>
    </font>
    <font>
      <sz val="10.5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abSelected="1" workbookViewId="0">
      <selection activeCell="Z30" sqref="Z27:Z30"/>
    </sheetView>
  </sheetViews>
  <sheetFormatPr defaultColWidth="9" defaultRowHeight="13.5"/>
  <cols>
    <col min="4" max="4" width="16.625" customWidth="1"/>
    <col min="5" max="5" width="13.5" customWidth="1"/>
    <col min="6" max="6" width="9" style="8"/>
    <col min="7" max="7" width="10.625" customWidth="1"/>
    <col min="8" max="8" width="9" style="9"/>
    <col min="10" max="10" width="9" style="9"/>
    <col min="11" max="11" width="11.375" customWidth="1"/>
    <col min="12" max="12" width="13.375" style="9" customWidth="1"/>
    <col min="13" max="13" width="13.375" customWidth="1"/>
    <col min="14" max="14" width="12.125" style="9" customWidth="1"/>
    <col min="15" max="15" width="12.125" customWidth="1"/>
    <col min="16" max="16" width="11.75" style="9" customWidth="1"/>
    <col min="17" max="17" width="11.75" style="8" customWidth="1"/>
    <col min="19" max="19" width="8" style="9" customWidth="1"/>
    <col min="20" max="20" width="16.875" customWidth="1"/>
    <col min="21" max="21" width="12" style="9" customWidth="1"/>
    <col min="22" max="22" width="12" customWidth="1"/>
    <col min="23" max="23" width="9" style="9"/>
    <col min="25" max="25" width="10.25" style="9" customWidth="1"/>
    <col min="26" max="26" width="18.5" style="9" customWidth="1"/>
    <col min="27" max="28" width="10.25" customWidth="1"/>
    <col min="31" max="31" width="12.6416666666667" customWidth="1"/>
  </cols>
  <sheetData>
    <row r="1" ht="45" spans="1:3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7</v>
      </c>
      <c r="K1" s="2" t="s">
        <v>9</v>
      </c>
      <c r="L1" s="2" t="s">
        <v>7</v>
      </c>
      <c r="M1" s="2" t="s">
        <v>10</v>
      </c>
      <c r="N1" s="2" t="s">
        <v>7</v>
      </c>
      <c r="O1" s="2" t="s">
        <v>11</v>
      </c>
      <c r="P1" s="2" t="s">
        <v>7</v>
      </c>
      <c r="Q1" s="2" t="s">
        <v>12</v>
      </c>
      <c r="R1" s="2" t="s">
        <v>13</v>
      </c>
      <c r="S1" s="2" t="s">
        <v>7</v>
      </c>
      <c r="T1" s="2" t="s">
        <v>14</v>
      </c>
      <c r="U1" s="2" t="s">
        <v>7</v>
      </c>
      <c r="V1" s="2" t="s">
        <v>15</v>
      </c>
      <c r="W1" s="2" t="s">
        <v>7</v>
      </c>
      <c r="X1" s="2" t="s">
        <v>16</v>
      </c>
      <c r="Y1" s="2" t="s">
        <v>7</v>
      </c>
      <c r="Z1" s="2" t="s">
        <v>17</v>
      </c>
      <c r="AA1" s="2" t="s">
        <v>18</v>
      </c>
      <c r="AB1" s="6" t="s">
        <v>19</v>
      </c>
      <c r="AC1" s="2" t="s">
        <v>20</v>
      </c>
      <c r="AD1" s="1" t="s">
        <v>21</v>
      </c>
      <c r="AE1" s="1" t="s">
        <v>22</v>
      </c>
    </row>
    <row r="2" spans="1:31">
      <c r="A2" s="4">
        <v>1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>
        <v>3.08</v>
      </c>
      <c r="H2" s="3">
        <v>20</v>
      </c>
      <c r="I2" s="3">
        <v>2.63</v>
      </c>
      <c r="J2" s="3">
        <v>20</v>
      </c>
      <c r="K2" s="3">
        <v>20</v>
      </c>
      <c r="L2" s="3">
        <v>20</v>
      </c>
      <c r="M2" s="3">
        <v>10.21</v>
      </c>
      <c r="N2" s="3">
        <v>20</v>
      </c>
      <c r="O2" s="3">
        <v>12.87</v>
      </c>
      <c r="P2" s="3">
        <v>20</v>
      </c>
      <c r="Q2" s="3">
        <f t="shared" ref="Q2:Q16" si="0">H2+J2+L2+N2+P2</f>
        <v>100</v>
      </c>
      <c r="R2" s="3">
        <v>29.29</v>
      </c>
      <c r="S2" s="3">
        <v>25</v>
      </c>
      <c r="T2" s="3">
        <v>5.14</v>
      </c>
      <c r="U2" s="3">
        <v>25</v>
      </c>
      <c r="V2" s="3">
        <v>21.49</v>
      </c>
      <c r="W2" s="3">
        <v>25</v>
      </c>
      <c r="X2" s="3">
        <v>6.96</v>
      </c>
      <c r="Y2" s="3">
        <v>25</v>
      </c>
      <c r="Z2" s="3">
        <f t="shared" ref="Z2:Z16" si="1">S2+U2+W2+Y2</f>
        <v>100</v>
      </c>
      <c r="AA2" s="3">
        <v>80</v>
      </c>
      <c r="AB2" s="3">
        <f t="shared" ref="AB2:AB16" si="2">Q2*0.3+Z2*0.3+AA2*0.4</f>
        <v>92</v>
      </c>
      <c r="AC2" s="3" t="s">
        <v>28</v>
      </c>
      <c r="AD2" s="4" t="s">
        <v>29</v>
      </c>
      <c r="AE2" s="1"/>
    </row>
    <row r="3" spans="1:31">
      <c r="A3" s="4">
        <v>2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27</v>
      </c>
      <c r="G3" s="3">
        <v>3.59</v>
      </c>
      <c r="H3" s="3">
        <v>12</v>
      </c>
      <c r="I3" s="3">
        <v>2.48</v>
      </c>
      <c r="J3" s="3">
        <v>20</v>
      </c>
      <c r="K3" s="3">
        <v>8</v>
      </c>
      <c r="L3" s="3">
        <v>20</v>
      </c>
      <c r="M3" s="3">
        <v>9.34</v>
      </c>
      <c r="N3" s="3">
        <v>20</v>
      </c>
      <c r="O3" s="3">
        <v>13.15</v>
      </c>
      <c r="P3" s="3">
        <v>20</v>
      </c>
      <c r="Q3" s="3">
        <f t="shared" si="0"/>
        <v>92</v>
      </c>
      <c r="R3" s="3">
        <v>30.62</v>
      </c>
      <c r="S3" s="3">
        <v>25</v>
      </c>
      <c r="T3" s="3">
        <v>7.35</v>
      </c>
      <c r="U3" s="3">
        <v>25</v>
      </c>
      <c r="V3" s="3">
        <v>23.4</v>
      </c>
      <c r="W3" s="3">
        <v>25</v>
      </c>
      <c r="X3" s="3">
        <v>7.96</v>
      </c>
      <c r="Y3" s="3">
        <v>25</v>
      </c>
      <c r="Z3" s="3">
        <f t="shared" si="1"/>
        <v>100</v>
      </c>
      <c r="AA3" s="3">
        <v>77</v>
      </c>
      <c r="AB3" s="3">
        <f t="shared" si="2"/>
        <v>88.4</v>
      </c>
      <c r="AC3" s="3" t="s">
        <v>28</v>
      </c>
      <c r="AD3" s="4" t="s">
        <v>29</v>
      </c>
      <c r="AE3" s="1"/>
    </row>
    <row r="4" spans="1:31">
      <c r="A4" s="4">
        <v>3</v>
      </c>
      <c r="B4" s="3" t="s">
        <v>31</v>
      </c>
      <c r="C4" s="3" t="s">
        <v>24</v>
      </c>
      <c r="D4" s="3" t="s">
        <v>25</v>
      </c>
      <c r="E4" s="3" t="s">
        <v>26</v>
      </c>
      <c r="F4" s="3" t="s">
        <v>27</v>
      </c>
      <c r="G4" s="3">
        <v>3.37</v>
      </c>
      <c r="H4" s="3">
        <v>20</v>
      </c>
      <c r="I4" s="3">
        <v>2.41</v>
      </c>
      <c r="J4" s="3">
        <v>18</v>
      </c>
      <c r="K4" s="3">
        <v>8</v>
      </c>
      <c r="L4" s="3">
        <v>20</v>
      </c>
      <c r="M4" s="3">
        <v>9.71</v>
      </c>
      <c r="N4" s="3">
        <v>20</v>
      </c>
      <c r="O4" s="3">
        <v>14.59</v>
      </c>
      <c r="P4" s="3">
        <v>16</v>
      </c>
      <c r="Q4" s="3">
        <f t="shared" si="0"/>
        <v>94</v>
      </c>
      <c r="R4" s="3">
        <v>34.8</v>
      </c>
      <c r="S4" s="3">
        <v>25</v>
      </c>
      <c r="T4" s="3">
        <v>9.91</v>
      </c>
      <c r="U4" s="3">
        <v>25</v>
      </c>
      <c r="V4" s="3">
        <v>24.74</v>
      </c>
      <c r="W4" s="3">
        <v>25</v>
      </c>
      <c r="X4" s="3">
        <v>11.14</v>
      </c>
      <c r="Y4" s="3">
        <v>25</v>
      </c>
      <c r="Z4" s="3">
        <f t="shared" si="1"/>
        <v>100</v>
      </c>
      <c r="AA4" s="3">
        <v>73</v>
      </c>
      <c r="AB4" s="3">
        <f t="shared" si="2"/>
        <v>87.4</v>
      </c>
      <c r="AC4" s="3" t="s">
        <v>28</v>
      </c>
      <c r="AD4" s="4" t="s">
        <v>29</v>
      </c>
      <c r="AE4" s="1"/>
    </row>
    <row r="5" spans="1:31">
      <c r="A5" s="4">
        <v>4</v>
      </c>
      <c r="B5" s="3" t="s">
        <v>32</v>
      </c>
      <c r="C5" s="3" t="s">
        <v>24</v>
      </c>
      <c r="D5" s="3" t="s">
        <v>25</v>
      </c>
      <c r="E5" s="3" t="s">
        <v>26</v>
      </c>
      <c r="F5" s="3" t="s">
        <v>27</v>
      </c>
      <c r="G5" s="3">
        <v>4.34</v>
      </c>
      <c r="H5" s="3">
        <v>2</v>
      </c>
      <c r="I5" s="3">
        <v>2.38</v>
      </c>
      <c r="J5" s="3">
        <v>18</v>
      </c>
      <c r="K5" s="3">
        <v>20</v>
      </c>
      <c r="L5" s="3">
        <v>20</v>
      </c>
      <c r="M5" s="3">
        <v>9.95</v>
      </c>
      <c r="N5" s="3">
        <v>20</v>
      </c>
      <c r="O5" s="3">
        <v>13.75</v>
      </c>
      <c r="P5" s="3">
        <v>20</v>
      </c>
      <c r="Q5" s="3">
        <f t="shared" si="0"/>
        <v>80</v>
      </c>
      <c r="R5" s="3">
        <v>36.94</v>
      </c>
      <c r="S5" s="3">
        <v>25</v>
      </c>
      <c r="T5" s="3">
        <v>7.68</v>
      </c>
      <c r="U5" s="3">
        <v>25</v>
      </c>
      <c r="V5" s="3">
        <v>30.81</v>
      </c>
      <c r="W5" s="3">
        <v>25</v>
      </c>
      <c r="X5" s="3">
        <v>8.5</v>
      </c>
      <c r="Y5" s="3">
        <v>25</v>
      </c>
      <c r="Z5" s="3">
        <f t="shared" si="1"/>
        <v>100</v>
      </c>
      <c r="AA5" s="3">
        <v>73</v>
      </c>
      <c r="AB5" s="3">
        <f t="shared" si="2"/>
        <v>83.2</v>
      </c>
      <c r="AC5" s="3" t="s">
        <v>28</v>
      </c>
      <c r="AD5" s="4" t="s">
        <v>29</v>
      </c>
      <c r="AE5" s="1"/>
    </row>
    <row r="6" spans="1:31">
      <c r="A6" s="4">
        <v>5</v>
      </c>
      <c r="B6" s="3" t="s">
        <v>33</v>
      </c>
      <c r="C6" s="3" t="s">
        <v>24</v>
      </c>
      <c r="D6" s="3" t="s">
        <v>25</v>
      </c>
      <c r="E6" s="3" t="s">
        <v>26</v>
      </c>
      <c r="F6" s="3" t="s">
        <v>27</v>
      </c>
      <c r="G6" s="3">
        <v>4.33</v>
      </c>
      <c r="H6" s="3">
        <v>2</v>
      </c>
      <c r="I6" s="3">
        <v>2.53</v>
      </c>
      <c r="J6" s="3">
        <v>20</v>
      </c>
      <c r="K6" s="3">
        <v>18</v>
      </c>
      <c r="L6" s="3">
        <v>20</v>
      </c>
      <c r="M6" s="3">
        <v>9.84</v>
      </c>
      <c r="N6" s="3">
        <v>20</v>
      </c>
      <c r="O6" s="3">
        <v>14.46</v>
      </c>
      <c r="P6" s="3">
        <v>16</v>
      </c>
      <c r="Q6" s="3">
        <f t="shared" si="0"/>
        <v>78</v>
      </c>
      <c r="R6" s="3">
        <v>34.5</v>
      </c>
      <c r="S6" s="3">
        <v>25</v>
      </c>
      <c r="T6" s="3">
        <v>7.25</v>
      </c>
      <c r="U6" s="3">
        <v>25</v>
      </c>
      <c r="V6" s="3">
        <v>25.05</v>
      </c>
      <c r="W6" s="3">
        <v>25</v>
      </c>
      <c r="X6" s="3">
        <v>7.84</v>
      </c>
      <c r="Y6" s="3">
        <v>25</v>
      </c>
      <c r="Z6" s="3">
        <f t="shared" si="1"/>
        <v>100</v>
      </c>
      <c r="AA6" s="3">
        <v>73</v>
      </c>
      <c r="AB6" s="3">
        <f t="shared" si="2"/>
        <v>82.6</v>
      </c>
      <c r="AC6" s="3" t="s">
        <v>28</v>
      </c>
      <c r="AD6" s="4" t="s">
        <v>29</v>
      </c>
      <c r="AE6" s="1"/>
    </row>
    <row r="7" spans="1:31">
      <c r="A7" s="4">
        <v>6</v>
      </c>
      <c r="B7" s="3" t="s">
        <v>34</v>
      </c>
      <c r="C7" s="3" t="s">
        <v>24</v>
      </c>
      <c r="D7" s="3" t="s">
        <v>25</v>
      </c>
      <c r="E7" s="3" t="s">
        <v>26</v>
      </c>
      <c r="F7" s="10" t="s">
        <v>27</v>
      </c>
      <c r="G7" s="3">
        <v>4.06</v>
      </c>
      <c r="H7" s="3">
        <v>8</v>
      </c>
      <c r="I7" s="3">
        <v>2.47</v>
      </c>
      <c r="J7" s="3">
        <v>20</v>
      </c>
      <c r="K7" s="3">
        <v>13</v>
      </c>
      <c r="L7" s="3">
        <v>20</v>
      </c>
      <c r="M7" s="3">
        <v>10.28</v>
      </c>
      <c r="N7" s="3">
        <v>20</v>
      </c>
      <c r="O7" s="3">
        <v>15.28</v>
      </c>
      <c r="P7" s="3">
        <v>10</v>
      </c>
      <c r="Q7" s="3">
        <f t="shared" si="0"/>
        <v>78</v>
      </c>
      <c r="R7" s="3">
        <v>35.22</v>
      </c>
      <c r="S7" s="3">
        <v>25</v>
      </c>
      <c r="T7" s="3">
        <v>8.25</v>
      </c>
      <c r="U7" s="3">
        <v>25</v>
      </c>
      <c r="V7" s="3">
        <v>32.96</v>
      </c>
      <c r="W7" s="3">
        <v>25</v>
      </c>
      <c r="X7" s="3">
        <v>8.75</v>
      </c>
      <c r="Y7" s="3">
        <v>25</v>
      </c>
      <c r="Z7" s="3">
        <f t="shared" si="1"/>
        <v>100</v>
      </c>
      <c r="AA7" s="3">
        <v>72</v>
      </c>
      <c r="AB7" s="3">
        <f t="shared" si="2"/>
        <v>82.2</v>
      </c>
      <c r="AC7" s="3" t="s">
        <v>28</v>
      </c>
      <c r="AD7" s="4" t="s">
        <v>29</v>
      </c>
      <c r="AE7" s="1"/>
    </row>
    <row r="8" spans="1:31">
      <c r="A8" s="4">
        <v>7</v>
      </c>
      <c r="B8" s="3" t="s">
        <v>35</v>
      </c>
      <c r="C8" s="3" t="s">
        <v>24</v>
      </c>
      <c r="D8" s="3" t="s">
        <v>25</v>
      </c>
      <c r="E8" s="3" t="s">
        <v>26</v>
      </c>
      <c r="F8" s="3" t="s">
        <v>27</v>
      </c>
      <c r="G8" s="3">
        <v>3.25</v>
      </c>
      <c r="H8" s="3">
        <v>20</v>
      </c>
      <c r="I8" s="3">
        <v>2.15</v>
      </c>
      <c r="J8" s="3">
        <v>4</v>
      </c>
      <c r="K8" s="3">
        <v>21</v>
      </c>
      <c r="L8" s="3">
        <v>20</v>
      </c>
      <c r="M8" s="3">
        <v>11.81</v>
      </c>
      <c r="N8" s="3">
        <v>18</v>
      </c>
      <c r="O8" s="3">
        <v>15.68</v>
      </c>
      <c r="P8" s="3">
        <v>8</v>
      </c>
      <c r="Q8" s="3">
        <f t="shared" si="0"/>
        <v>70</v>
      </c>
      <c r="R8" s="3">
        <v>31.03</v>
      </c>
      <c r="S8" s="3">
        <v>25</v>
      </c>
      <c r="T8" s="3">
        <v>5.72</v>
      </c>
      <c r="U8" s="3">
        <v>25</v>
      </c>
      <c r="V8" s="3">
        <v>25.11</v>
      </c>
      <c r="W8" s="3">
        <v>25</v>
      </c>
      <c r="X8" s="3">
        <v>7.36</v>
      </c>
      <c r="Y8" s="3">
        <v>25</v>
      </c>
      <c r="Z8" s="3">
        <f t="shared" si="1"/>
        <v>100</v>
      </c>
      <c r="AA8" s="3">
        <v>75</v>
      </c>
      <c r="AB8" s="3">
        <f t="shared" si="2"/>
        <v>81</v>
      </c>
      <c r="AC8" s="3" t="s">
        <v>28</v>
      </c>
      <c r="AD8" s="4" t="s">
        <v>29</v>
      </c>
      <c r="AE8" s="1"/>
    </row>
    <row r="9" spans="1:31">
      <c r="A9" s="4">
        <v>8</v>
      </c>
      <c r="B9" s="3" t="s">
        <v>36</v>
      </c>
      <c r="C9" s="3" t="s">
        <v>24</v>
      </c>
      <c r="D9" s="3" t="s">
        <v>25</v>
      </c>
      <c r="E9" s="3" t="s">
        <v>26</v>
      </c>
      <c r="F9" s="3" t="s">
        <v>27</v>
      </c>
      <c r="G9" s="3">
        <v>4.01</v>
      </c>
      <c r="H9" s="3">
        <v>12</v>
      </c>
      <c r="I9" s="3">
        <v>2.26</v>
      </c>
      <c r="J9" s="3">
        <v>10</v>
      </c>
      <c r="K9" s="3">
        <v>8</v>
      </c>
      <c r="L9" s="3">
        <v>20</v>
      </c>
      <c r="M9" s="3">
        <v>9.9</v>
      </c>
      <c r="N9" s="3">
        <v>20</v>
      </c>
      <c r="O9" s="3">
        <v>14.93</v>
      </c>
      <c r="P9" s="3">
        <v>14</v>
      </c>
      <c r="Q9" s="3">
        <f t="shared" si="0"/>
        <v>76</v>
      </c>
      <c r="R9" s="3">
        <v>32.14</v>
      </c>
      <c r="S9" s="3">
        <v>25</v>
      </c>
      <c r="T9" s="3">
        <v>7.63</v>
      </c>
      <c r="U9" s="3">
        <v>25</v>
      </c>
      <c r="V9" s="3">
        <v>17.85</v>
      </c>
      <c r="W9" s="3">
        <v>25</v>
      </c>
      <c r="X9" s="3">
        <v>9.66</v>
      </c>
      <c r="Y9" s="3">
        <v>25</v>
      </c>
      <c r="Z9" s="3">
        <f t="shared" si="1"/>
        <v>100</v>
      </c>
      <c r="AA9" s="3">
        <v>70</v>
      </c>
      <c r="AB9" s="3">
        <f t="shared" si="2"/>
        <v>80.8</v>
      </c>
      <c r="AC9" s="3" t="s">
        <v>28</v>
      </c>
      <c r="AD9" s="4" t="s">
        <v>29</v>
      </c>
      <c r="AE9" s="1"/>
    </row>
    <row r="10" spans="1:31">
      <c r="A10" s="4">
        <v>9</v>
      </c>
      <c r="B10" s="3" t="s">
        <v>37</v>
      </c>
      <c r="C10" s="3" t="s">
        <v>24</v>
      </c>
      <c r="D10" s="3" t="s">
        <v>25</v>
      </c>
      <c r="E10" s="3" t="s">
        <v>26</v>
      </c>
      <c r="F10" s="3" t="s">
        <v>27</v>
      </c>
      <c r="G10" s="3">
        <v>4.17</v>
      </c>
      <c r="H10" s="3">
        <v>4</v>
      </c>
      <c r="I10" s="3">
        <v>2.22</v>
      </c>
      <c r="J10" s="3">
        <v>8</v>
      </c>
      <c r="K10" s="3">
        <v>4</v>
      </c>
      <c r="L10" s="3">
        <v>12</v>
      </c>
      <c r="M10" s="3">
        <v>10.03</v>
      </c>
      <c r="N10" s="3">
        <v>20</v>
      </c>
      <c r="O10" s="3">
        <v>10.03</v>
      </c>
      <c r="P10" s="3">
        <v>20</v>
      </c>
      <c r="Q10" s="3">
        <f t="shared" si="0"/>
        <v>64</v>
      </c>
      <c r="R10" s="3">
        <v>39.1</v>
      </c>
      <c r="S10" s="3">
        <v>25</v>
      </c>
      <c r="T10" s="3">
        <v>7.46</v>
      </c>
      <c r="U10" s="3">
        <v>25</v>
      </c>
      <c r="V10" s="3">
        <v>27.1</v>
      </c>
      <c r="W10" s="3">
        <v>25</v>
      </c>
      <c r="X10" s="3">
        <v>7.83</v>
      </c>
      <c r="Y10" s="3">
        <v>25</v>
      </c>
      <c r="Z10" s="3">
        <f t="shared" si="1"/>
        <v>100</v>
      </c>
      <c r="AA10" s="3">
        <v>77</v>
      </c>
      <c r="AB10" s="3">
        <f t="shared" si="2"/>
        <v>80</v>
      </c>
      <c r="AC10" s="3" t="s">
        <v>28</v>
      </c>
      <c r="AD10" s="4" t="s">
        <v>29</v>
      </c>
      <c r="AE10" s="1"/>
    </row>
    <row r="11" spans="1:31">
      <c r="A11" s="4">
        <v>10</v>
      </c>
      <c r="B11" s="3" t="s">
        <v>38</v>
      </c>
      <c r="C11" s="3" t="s">
        <v>24</v>
      </c>
      <c r="D11" s="3" t="s">
        <v>25</v>
      </c>
      <c r="E11" s="3" t="s">
        <v>26</v>
      </c>
      <c r="F11" s="3" t="s">
        <v>27</v>
      </c>
      <c r="G11" s="3">
        <v>3.48</v>
      </c>
      <c r="H11" s="3">
        <v>16</v>
      </c>
      <c r="I11" s="3">
        <v>2.24</v>
      </c>
      <c r="J11" s="3">
        <v>8</v>
      </c>
      <c r="K11" s="3">
        <v>5</v>
      </c>
      <c r="L11" s="3">
        <v>14</v>
      </c>
      <c r="M11" s="3">
        <v>11.01</v>
      </c>
      <c r="N11" s="3">
        <v>18</v>
      </c>
      <c r="O11" s="3">
        <v>14.71</v>
      </c>
      <c r="P11" s="3">
        <v>14</v>
      </c>
      <c r="Q11" s="3">
        <f t="shared" si="0"/>
        <v>70</v>
      </c>
      <c r="R11" s="3">
        <v>42.58</v>
      </c>
      <c r="S11" s="3">
        <v>25</v>
      </c>
      <c r="T11" s="3">
        <v>9.46</v>
      </c>
      <c r="U11" s="3">
        <v>25</v>
      </c>
      <c r="V11" s="3">
        <v>41.61</v>
      </c>
      <c r="W11" s="3">
        <v>25</v>
      </c>
      <c r="X11" s="3">
        <v>7.19</v>
      </c>
      <c r="Y11" s="3">
        <v>25</v>
      </c>
      <c r="Z11" s="3">
        <f t="shared" si="1"/>
        <v>100</v>
      </c>
      <c r="AA11" s="3">
        <v>70</v>
      </c>
      <c r="AB11" s="3">
        <f t="shared" si="2"/>
        <v>79</v>
      </c>
      <c r="AC11" s="3" t="s">
        <v>28</v>
      </c>
      <c r="AD11" s="4" t="s">
        <v>29</v>
      </c>
      <c r="AE11" s="1"/>
    </row>
    <row r="12" spans="1:31">
      <c r="A12" s="4">
        <v>11</v>
      </c>
      <c r="B12" s="3" t="s">
        <v>39</v>
      </c>
      <c r="C12" s="3" t="s">
        <v>24</v>
      </c>
      <c r="D12" s="3" t="s">
        <v>25</v>
      </c>
      <c r="E12" s="3" t="s">
        <v>26</v>
      </c>
      <c r="F12" s="3" t="s">
        <v>27</v>
      </c>
      <c r="G12" s="3">
        <v>4.18</v>
      </c>
      <c r="H12" s="3">
        <v>4</v>
      </c>
      <c r="I12" s="3">
        <v>2.34</v>
      </c>
      <c r="J12" s="3">
        <v>15</v>
      </c>
      <c r="K12" s="3">
        <v>8</v>
      </c>
      <c r="L12" s="3">
        <v>20</v>
      </c>
      <c r="M12" s="3">
        <v>11.21</v>
      </c>
      <c r="N12" s="3">
        <v>18</v>
      </c>
      <c r="O12" s="3">
        <v>16.12</v>
      </c>
      <c r="P12" s="3">
        <v>4</v>
      </c>
      <c r="Q12" s="3">
        <f t="shared" si="0"/>
        <v>61</v>
      </c>
      <c r="R12" s="3">
        <v>41.16</v>
      </c>
      <c r="S12" s="3">
        <v>25</v>
      </c>
      <c r="T12" s="3">
        <v>8.7</v>
      </c>
      <c r="U12" s="3">
        <v>25</v>
      </c>
      <c r="V12" s="3">
        <v>30.76</v>
      </c>
      <c r="W12" s="3">
        <v>25</v>
      </c>
      <c r="X12" s="3">
        <v>8.83</v>
      </c>
      <c r="Y12" s="3">
        <v>25</v>
      </c>
      <c r="Z12" s="3">
        <f t="shared" si="1"/>
        <v>100</v>
      </c>
      <c r="AA12" s="3">
        <v>75</v>
      </c>
      <c r="AB12" s="3">
        <f t="shared" si="2"/>
        <v>78.3</v>
      </c>
      <c r="AC12" s="3" t="s">
        <v>28</v>
      </c>
      <c r="AD12" s="4" t="s">
        <v>29</v>
      </c>
      <c r="AE12" s="1"/>
    </row>
    <row r="13" spans="1:31">
      <c r="A13" s="4">
        <v>12</v>
      </c>
      <c r="B13" s="3" t="s">
        <v>40</v>
      </c>
      <c r="C13" s="3" t="s">
        <v>24</v>
      </c>
      <c r="D13" s="3" t="s">
        <v>25</v>
      </c>
      <c r="E13" s="3" t="s">
        <v>26</v>
      </c>
      <c r="F13" s="3" t="s">
        <v>27</v>
      </c>
      <c r="G13" s="3">
        <v>5.22</v>
      </c>
      <c r="H13" s="3">
        <v>0</v>
      </c>
      <c r="I13" s="3">
        <v>2.38</v>
      </c>
      <c r="J13" s="3">
        <v>16</v>
      </c>
      <c r="K13" s="3">
        <v>7</v>
      </c>
      <c r="L13" s="3">
        <v>18</v>
      </c>
      <c r="M13" s="3">
        <v>10.09</v>
      </c>
      <c r="N13" s="3">
        <v>20</v>
      </c>
      <c r="O13" s="3">
        <v>15.65</v>
      </c>
      <c r="P13" s="3">
        <v>8</v>
      </c>
      <c r="Q13" s="3">
        <f t="shared" si="0"/>
        <v>62</v>
      </c>
      <c r="R13" s="3">
        <v>41.28</v>
      </c>
      <c r="S13" s="3">
        <v>25</v>
      </c>
      <c r="T13" s="3">
        <v>8.74</v>
      </c>
      <c r="U13" s="3">
        <v>25</v>
      </c>
      <c r="V13" s="3">
        <v>16.81</v>
      </c>
      <c r="W13" s="3">
        <v>25</v>
      </c>
      <c r="X13" s="3">
        <v>7.95</v>
      </c>
      <c r="Y13" s="3">
        <v>25</v>
      </c>
      <c r="Z13" s="3">
        <f t="shared" si="1"/>
        <v>100</v>
      </c>
      <c r="AA13" s="3">
        <v>70</v>
      </c>
      <c r="AB13" s="3">
        <f t="shared" si="2"/>
        <v>76.6</v>
      </c>
      <c r="AC13" s="3" t="s">
        <v>28</v>
      </c>
      <c r="AD13" s="4" t="s">
        <v>29</v>
      </c>
      <c r="AE13" s="1"/>
    </row>
    <row r="14" s="7" customFormat="1" spans="1:33">
      <c r="A14" s="4">
        <v>13</v>
      </c>
      <c r="B14" s="3" t="s">
        <v>41</v>
      </c>
      <c r="C14" s="3" t="s">
        <v>24</v>
      </c>
      <c r="D14" s="3" t="s">
        <v>25</v>
      </c>
      <c r="E14" s="3" t="s">
        <v>26</v>
      </c>
      <c r="F14" s="3" t="s">
        <v>27</v>
      </c>
      <c r="G14" s="3">
        <v>4.33</v>
      </c>
      <c r="H14" s="3">
        <v>2</v>
      </c>
      <c r="I14" s="3">
        <v>2.08</v>
      </c>
      <c r="J14" s="3">
        <v>2</v>
      </c>
      <c r="K14" s="3">
        <v>6</v>
      </c>
      <c r="L14" s="3">
        <v>16</v>
      </c>
      <c r="M14" s="3">
        <v>11.18</v>
      </c>
      <c r="N14" s="3">
        <v>18</v>
      </c>
      <c r="O14" s="3">
        <v>17.03</v>
      </c>
      <c r="P14" s="3">
        <v>2</v>
      </c>
      <c r="Q14" s="3">
        <f t="shared" si="0"/>
        <v>40</v>
      </c>
      <c r="R14" s="3">
        <v>50.11</v>
      </c>
      <c r="S14" s="3">
        <v>25</v>
      </c>
      <c r="T14" s="3">
        <v>7.62</v>
      </c>
      <c r="U14" s="3">
        <v>25</v>
      </c>
      <c r="V14" s="3">
        <v>50.71</v>
      </c>
      <c r="W14" s="3">
        <v>25</v>
      </c>
      <c r="X14" s="3">
        <v>8.21</v>
      </c>
      <c r="Y14" s="3">
        <v>25</v>
      </c>
      <c r="Z14" s="3">
        <f t="shared" si="1"/>
        <v>100</v>
      </c>
      <c r="AA14" s="3">
        <v>70</v>
      </c>
      <c r="AB14" s="3">
        <f t="shared" si="2"/>
        <v>70</v>
      </c>
      <c r="AC14" s="3" t="s">
        <v>28</v>
      </c>
      <c r="AD14" s="4" t="s">
        <v>29</v>
      </c>
      <c r="AE14" s="4"/>
      <c r="AF14" s="9"/>
      <c r="AG14" s="9"/>
    </row>
    <row r="15" spans="1:33">
      <c r="A15" s="4">
        <v>14</v>
      </c>
      <c r="B15" s="10" t="s">
        <v>42</v>
      </c>
      <c r="C15" s="3" t="s">
        <v>24</v>
      </c>
      <c r="D15" s="3" t="s">
        <v>25</v>
      </c>
      <c r="E15" s="3" t="s">
        <v>26</v>
      </c>
      <c r="F15" s="3" t="s">
        <v>27</v>
      </c>
      <c r="G15" s="3">
        <v>4.21</v>
      </c>
      <c r="H15" s="3">
        <v>2</v>
      </c>
      <c r="I15" s="3">
        <v>2.02</v>
      </c>
      <c r="J15" s="3">
        <v>2</v>
      </c>
      <c r="K15" s="3">
        <v>10</v>
      </c>
      <c r="L15" s="3">
        <v>20</v>
      </c>
      <c r="M15" s="3">
        <v>10.84</v>
      </c>
      <c r="N15" s="3">
        <v>18</v>
      </c>
      <c r="O15" s="3">
        <v>16.65</v>
      </c>
      <c r="P15" s="3">
        <v>2</v>
      </c>
      <c r="Q15" s="3">
        <f t="shared" si="0"/>
        <v>44</v>
      </c>
      <c r="R15" s="3">
        <v>47.02</v>
      </c>
      <c r="S15" s="3">
        <v>25</v>
      </c>
      <c r="T15" s="3">
        <v>10.45</v>
      </c>
      <c r="U15" s="3">
        <v>20</v>
      </c>
      <c r="V15" s="3">
        <v>30.17</v>
      </c>
      <c r="W15" s="3">
        <v>25</v>
      </c>
      <c r="X15" s="3">
        <v>15</v>
      </c>
      <c r="Y15" s="3">
        <v>3</v>
      </c>
      <c r="Z15" s="3">
        <f t="shared" si="1"/>
        <v>73</v>
      </c>
      <c r="AA15" s="3">
        <v>70</v>
      </c>
      <c r="AB15" s="3">
        <f t="shared" si="2"/>
        <v>63.1</v>
      </c>
      <c r="AC15" s="3" t="s">
        <v>28</v>
      </c>
      <c r="AD15" s="4" t="s">
        <v>29</v>
      </c>
      <c r="AE15" s="4"/>
      <c r="AF15" s="9"/>
      <c r="AG15" s="9"/>
    </row>
    <row r="16" spans="1:33">
      <c r="A16" s="4">
        <v>15</v>
      </c>
      <c r="B16" s="10" t="s">
        <v>43</v>
      </c>
      <c r="C16" s="10" t="s">
        <v>24</v>
      </c>
      <c r="D16" s="10" t="s">
        <v>25</v>
      </c>
      <c r="E16" s="10" t="s">
        <v>26</v>
      </c>
      <c r="F16" s="10" t="s">
        <v>27</v>
      </c>
      <c r="G16" s="3">
        <v>4.14</v>
      </c>
      <c r="H16" s="3">
        <v>6</v>
      </c>
      <c r="I16" s="3">
        <v>2.14</v>
      </c>
      <c r="J16" s="3">
        <v>4</v>
      </c>
      <c r="K16" s="3">
        <v>8</v>
      </c>
      <c r="L16" s="3">
        <v>20</v>
      </c>
      <c r="M16" s="3">
        <v>10.62</v>
      </c>
      <c r="N16" s="3">
        <v>18</v>
      </c>
      <c r="O16" s="3">
        <v>15.78</v>
      </c>
      <c r="P16" s="3">
        <v>8</v>
      </c>
      <c r="Q16" s="3">
        <f t="shared" si="0"/>
        <v>56</v>
      </c>
      <c r="R16" s="3">
        <v>39.29</v>
      </c>
      <c r="S16" s="3">
        <v>25</v>
      </c>
      <c r="T16" s="3">
        <v>26</v>
      </c>
      <c r="U16" s="3">
        <v>0</v>
      </c>
      <c r="V16" s="3">
        <v>37.26</v>
      </c>
      <c r="W16" s="3">
        <v>25</v>
      </c>
      <c r="X16" s="3">
        <v>13.84</v>
      </c>
      <c r="Y16" s="3">
        <v>17</v>
      </c>
      <c r="Z16" s="3">
        <f t="shared" si="1"/>
        <v>67</v>
      </c>
      <c r="AA16" s="3">
        <v>60</v>
      </c>
      <c r="AB16" s="3">
        <f t="shared" si="2"/>
        <v>60.9</v>
      </c>
      <c r="AC16" s="10" t="s">
        <v>28</v>
      </c>
      <c r="AD16" s="4" t="s">
        <v>44</v>
      </c>
      <c r="AE16" s="4"/>
      <c r="AF16" s="9"/>
      <c r="AG16" s="9"/>
    </row>
  </sheetData>
  <sortState ref="A2:AC16">
    <sortCondition ref="AB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workbookViewId="0">
      <selection activeCell="W35" sqref="W35"/>
    </sheetView>
  </sheetViews>
  <sheetFormatPr defaultColWidth="9" defaultRowHeight="13.5" outlineLevelRow="6"/>
  <cols>
    <col min="3" max="3" width="13.25" customWidth="1"/>
    <col min="4" max="4" width="16" customWidth="1"/>
    <col min="5" max="5" width="12.75" customWidth="1"/>
    <col min="11" max="11" width="11" customWidth="1"/>
    <col min="13" max="13" width="11.375" customWidth="1"/>
    <col min="15" max="15" width="12.5" customWidth="1"/>
    <col min="17" max="17" width="12.375" customWidth="1"/>
    <col min="20" max="20" width="15.75" customWidth="1"/>
    <col min="31" max="31" width="16.125" customWidth="1"/>
  </cols>
  <sheetData>
    <row r="1" ht="55.5" spans="1:3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7</v>
      </c>
      <c r="K1" s="2" t="s">
        <v>9</v>
      </c>
      <c r="L1" s="2" t="s">
        <v>7</v>
      </c>
      <c r="M1" s="2" t="s">
        <v>10</v>
      </c>
      <c r="N1" s="2" t="s">
        <v>7</v>
      </c>
      <c r="O1" s="2" t="s">
        <v>11</v>
      </c>
      <c r="P1" s="2" t="s">
        <v>7</v>
      </c>
      <c r="Q1" s="2" t="s">
        <v>12</v>
      </c>
      <c r="R1" s="2" t="s">
        <v>13</v>
      </c>
      <c r="S1" s="2" t="s">
        <v>7</v>
      </c>
      <c r="T1" s="2" t="s">
        <v>14</v>
      </c>
      <c r="U1" s="2" t="s">
        <v>7</v>
      </c>
      <c r="V1" s="2" t="s">
        <v>15</v>
      </c>
      <c r="W1" s="2" t="s">
        <v>7</v>
      </c>
      <c r="X1" s="2" t="s">
        <v>16</v>
      </c>
      <c r="Y1" s="2" t="s">
        <v>7</v>
      </c>
      <c r="Z1" s="2" t="s">
        <v>17</v>
      </c>
      <c r="AA1" s="2" t="s">
        <v>18</v>
      </c>
      <c r="AB1" s="6" t="s">
        <v>45</v>
      </c>
      <c r="AC1" s="2" t="s">
        <v>20</v>
      </c>
      <c r="AD1" s="1" t="s">
        <v>21</v>
      </c>
      <c r="AE1" s="1" t="s">
        <v>22</v>
      </c>
    </row>
    <row r="2" spans="1:31">
      <c r="A2" s="1">
        <v>1</v>
      </c>
      <c r="B2" s="2" t="s">
        <v>46</v>
      </c>
      <c r="C2" s="2" t="s">
        <v>24</v>
      </c>
      <c r="D2" s="2" t="s">
        <v>25</v>
      </c>
      <c r="E2" s="2" t="s">
        <v>26</v>
      </c>
      <c r="F2" s="3" t="s">
        <v>47</v>
      </c>
      <c r="G2" s="3">
        <v>4.33</v>
      </c>
      <c r="H2" s="3">
        <v>2</v>
      </c>
      <c r="I2" s="3">
        <v>2.33</v>
      </c>
      <c r="J2" s="3">
        <v>14</v>
      </c>
      <c r="K2" s="3">
        <v>8</v>
      </c>
      <c r="L2" s="3">
        <v>20</v>
      </c>
      <c r="M2" s="3">
        <v>9.35</v>
      </c>
      <c r="N2" s="3">
        <v>20</v>
      </c>
      <c r="O2" s="3">
        <v>14.28</v>
      </c>
      <c r="P2" s="3">
        <v>18</v>
      </c>
      <c r="Q2" s="3">
        <f t="shared" ref="Q2:Q7" si="0">H2+J2+L2+N2+P2</f>
        <v>74</v>
      </c>
      <c r="R2" s="3">
        <v>32.07</v>
      </c>
      <c r="S2" s="3">
        <v>25</v>
      </c>
      <c r="T2" s="3">
        <v>7.88</v>
      </c>
      <c r="U2" s="3">
        <v>25</v>
      </c>
      <c r="V2" s="3">
        <v>28.91</v>
      </c>
      <c r="W2" s="3">
        <v>25</v>
      </c>
      <c r="X2" s="3">
        <v>8.69</v>
      </c>
      <c r="Y2" s="3">
        <v>25</v>
      </c>
      <c r="Z2" s="3">
        <f t="shared" ref="Z2:Z7" si="1">S2+U2+W2+Y2</f>
        <v>100</v>
      </c>
      <c r="AA2" s="3">
        <v>72</v>
      </c>
      <c r="AB2" s="3">
        <f t="shared" ref="AB2:AB7" si="2">Q2*0.3+Z2*0.3+AA2*0.4</f>
        <v>81</v>
      </c>
      <c r="AC2" s="3" t="s">
        <v>28</v>
      </c>
      <c r="AD2" s="4" t="s">
        <v>29</v>
      </c>
      <c r="AE2" s="4"/>
    </row>
    <row r="3" spans="1:31">
      <c r="A3" s="1">
        <v>2</v>
      </c>
      <c r="B3" s="2" t="s">
        <v>48</v>
      </c>
      <c r="C3" s="2" t="s">
        <v>24</v>
      </c>
      <c r="D3" s="2" t="s">
        <v>25</v>
      </c>
      <c r="E3" s="2" t="s">
        <v>26</v>
      </c>
      <c r="F3" s="3" t="s">
        <v>47</v>
      </c>
      <c r="G3" s="3">
        <v>4.06</v>
      </c>
      <c r="H3" s="3">
        <v>8</v>
      </c>
      <c r="I3" s="3">
        <v>2.38</v>
      </c>
      <c r="J3" s="3">
        <v>16</v>
      </c>
      <c r="K3" s="3">
        <v>12</v>
      </c>
      <c r="L3" s="3">
        <v>20</v>
      </c>
      <c r="M3" s="3">
        <v>10.43</v>
      </c>
      <c r="N3" s="3">
        <v>18</v>
      </c>
      <c r="O3" s="3">
        <v>15.21</v>
      </c>
      <c r="P3" s="3">
        <v>10</v>
      </c>
      <c r="Q3" s="3">
        <f t="shared" si="0"/>
        <v>72</v>
      </c>
      <c r="R3" s="3">
        <v>40.48</v>
      </c>
      <c r="S3" s="3">
        <v>25</v>
      </c>
      <c r="T3" s="3">
        <v>8.42</v>
      </c>
      <c r="U3" s="3">
        <v>25</v>
      </c>
      <c r="V3" s="3">
        <v>26.27</v>
      </c>
      <c r="W3" s="3">
        <v>25</v>
      </c>
      <c r="X3" s="3">
        <v>12.58</v>
      </c>
      <c r="Y3" s="3">
        <v>17</v>
      </c>
      <c r="Z3" s="3">
        <f t="shared" si="1"/>
        <v>92</v>
      </c>
      <c r="AA3" s="3">
        <v>70</v>
      </c>
      <c r="AB3" s="3">
        <f t="shared" si="2"/>
        <v>77.2</v>
      </c>
      <c r="AC3" s="3" t="s">
        <v>28</v>
      </c>
      <c r="AD3" s="4" t="s">
        <v>29</v>
      </c>
      <c r="AE3" s="4"/>
    </row>
    <row r="4" spans="1:31">
      <c r="A4" s="1">
        <v>3</v>
      </c>
      <c r="B4" s="2" t="s">
        <v>49</v>
      </c>
      <c r="C4" s="2" t="s">
        <v>24</v>
      </c>
      <c r="D4" s="2" t="s">
        <v>25</v>
      </c>
      <c r="E4" s="2" t="s">
        <v>26</v>
      </c>
      <c r="F4" s="3" t="s">
        <v>47</v>
      </c>
      <c r="G4" s="3">
        <v>4.1</v>
      </c>
      <c r="H4" s="3">
        <v>6</v>
      </c>
      <c r="I4" s="3">
        <v>2.4</v>
      </c>
      <c r="J4" s="3">
        <v>16</v>
      </c>
      <c r="K4" s="3">
        <v>5</v>
      </c>
      <c r="L4" s="3">
        <v>14</v>
      </c>
      <c r="M4" s="3">
        <v>10.5</v>
      </c>
      <c r="N4" s="3">
        <v>18</v>
      </c>
      <c r="O4" s="3">
        <v>15.03</v>
      </c>
      <c r="P4" s="3">
        <v>10</v>
      </c>
      <c r="Q4" s="3">
        <f t="shared" si="0"/>
        <v>64</v>
      </c>
      <c r="R4" s="3">
        <v>35.42</v>
      </c>
      <c r="S4" s="3">
        <v>25</v>
      </c>
      <c r="T4" s="3">
        <v>7.56</v>
      </c>
      <c r="U4" s="3">
        <v>25</v>
      </c>
      <c r="V4" s="3">
        <v>30.07</v>
      </c>
      <c r="W4" s="3">
        <v>25</v>
      </c>
      <c r="X4" s="3">
        <v>12.04</v>
      </c>
      <c r="Y4" s="3">
        <v>20</v>
      </c>
      <c r="Z4" s="3">
        <f t="shared" si="1"/>
        <v>95</v>
      </c>
      <c r="AA4" s="3">
        <v>65</v>
      </c>
      <c r="AB4" s="3">
        <f t="shared" si="2"/>
        <v>73.7</v>
      </c>
      <c r="AC4" s="3" t="s">
        <v>28</v>
      </c>
      <c r="AD4" s="4" t="s">
        <v>29</v>
      </c>
      <c r="AE4" s="4"/>
    </row>
    <row r="5" spans="1:31">
      <c r="A5" s="1">
        <v>4</v>
      </c>
      <c r="B5" s="2" t="s">
        <v>50</v>
      </c>
      <c r="C5" s="2" t="s">
        <v>24</v>
      </c>
      <c r="D5" s="2" t="s">
        <v>25</v>
      </c>
      <c r="E5" s="2" t="s">
        <v>26</v>
      </c>
      <c r="F5" s="3" t="s">
        <v>47</v>
      </c>
      <c r="G5" s="3">
        <v>4.01</v>
      </c>
      <c r="H5" s="3">
        <v>10</v>
      </c>
      <c r="I5" s="3">
        <v>2.18</v>
      </c>
      <c r="J5" s="3">
        <v>6</v>
      </c>
      <c r="K5" s="3">
        <v>6</v>
      </c>
      <c r="L5" s="3">
        <v>16</v>
      </c>
      <c r="M5" s="3">
        <v>11.84</v>
      </c>
      <c r="N5" s="3">
        <v>18</v>
      </c>
      <c r="O5" s="3">
        <v>15.93</v>
      </c>
      <c r="P5" s="3">
        <v>6</v>
      </c>
      <c r="Q5" s="3">
        <f t="shared" si="0"/>
        <v>56</v>
      </c>
      <c r="R5" s="3">
        <v>34.97</v>
      </c>
      <c r="S5" s="3">
        <v>25</v>
      </c>
      <c r="T5" s="3">
        <v>8.22</v>
      </c>
      <c r="U5" s="3">
        <v>25</v>
      </c>
      <c r="V5" s="3">
        <v>30.89</v>
      </c>
      <c r="W5" s="3">
        <v>25</v>
      </c>
      <c r="X5" s="3">
        <v>8.69</v>
      </c>
      <c r="Y5" s="3">
        <v>25</v>
      </c>
      <c r="Z5" s="3">
        <f t="shared" si="1"/>
        <v>100</v>
      </c>
      <c r="AA5" s="3">
        <v>72</v>
      </c>
      <c r="AB5" s="3">
        <f t="shared" si="2"/>
        <v>75.6</v>
      </c>
      <c r="AC5" s="3" t="s">
        <v>28</v>
      </c>
      <c r="AD5" s="4" t="s">
        <v>29</v>
      </c>
      <c r="AE5" s="4"/>
    </row>
    <row r="6" spans="1:31">
      <c r="A6" s="1">
        <v>5</v>
      </c>
      <c r="B6" s="2" t="s">
        <v>51</v>
      </c>
      <c r="C6" s="3" t="s">
        <v>24</v>
      </c>
      <c r="D6" s="3" t="s">
        <v>25</v>
      </c>
      <c r="E6" s="3" t="s">
        <v>26</v>
      </c>
      <c r="F6" s="3" t="s">
        <v>47</v>
      </c>
      <c r="G6" s="3">
        <v>4.32</v>
      </c>
      <c r="H6" s="3">
        <v>2</v>
      </c>
      <c r="I6" s="3">
        <v>2.15</v>
      </c>
      <c r="J6" s="3">
        <v>4</v>
      </c>
      <c r="K6" s="3">
        <v>3</v>
      </c>
      <c r="L6" s="3">
        <v>10</v>
      </c>
      <c r="M6" s="3">
        <v>11.43</v>
      </c>
      <c r="N6" s="3">
        <v>18</v>
      </c>
      <c r="O6" s="3">
        <v>17.3</v>
      </c>
      <c r="P6" s="3">
        <v>2</v>
      </c>
      <c r="Q6" s="3">
        <f t="shared" si="0"/>
        <v>36</v>
      </c>
      <c r="R6" s="3">
        <v>44.24</v>
      </c>
      <c r="S6" s="3">
        <v>25</v>
      </c>
      <c r="T6" s="3">
        <v>10.54</v>
      </c>
      <c r="U6" s="3">
        <v>21</v>
      </c>
      <c r="V6" s="3">
        <v>21.94</v>
      </c>
      <c r="W6" s="3">
        <v>25</v>
      </c>
      <c r="X6" s="3">
        <v>9.31</v>
      </c>
      <c r="Y6" s="3">
        <v>25</v>
      </c>
      <c r="Z6" s="3">
        <f t="shared" si="1"/>
        <v>96</v>
      </c>
      <c r="AA6" s="3">
        <v>75</v>
      </c>
      <c r="AB6" s="3">
        <f t="shared" si="2"/>
        <v>69.6</v>
      </c>
      <c r="AC6" s="3" t="s">
        <v>28</v>
      </c>
      <c r="AD6" s="4" t="s">
        <v>29</v>
      </c>
      <c r="AE6" s="4"/>
    </row>
    <row r="7" spans="1:31">
      <c r="A7" s="4">
        <v>6</v>
      </c>
      <c r="B7" s="3" t="s">
        <v>52</v>
      </c>
      <c r="C7" s="3" t="s">
        <v>24</v>
      </c>
      <c r="D7" s="3" t="s">
        <v>25</v>
      </c>
      <c r="E7" s="3" t="s">
        <v>26</v>
      </c>
      <c r="F7" s="3" t="s">
        <v>47</v>
      </c>
      <c r="G7" s="3">
        <v>4.29</v>
      </c>
      <c r="H7" s="3">
        <v>2</v>
      </c>
      <c r="I7" s="3">
        <v>2.05</v>
      </c>
      <c r="J7" s="3">
        <v>2</v>
      </c>
      <c r="K7" s="3">
        <v>5</v>
      </c>
      <c r="L7" s="3">
        <v>14</v>
      </c>
      <c r="M7" s="3">
        <v>11.5</v>
      </c>
      <c r="N7" s="3">
        <v>18</v>
      </c>
      <c r="O7" s="3">
        <v>16.59</v>
      </c>
      <c r="P7" s="3">
        <v>4</v>
      </c>
      <c r="Q7" s="3">
        <f t="shared" si="0"/>
        <v>40</v>
      </c>
      <c r="R7" s="3">
        <v>41.83</v>
      </c>
      <c r="S7" s="3">
        <v>25</v>
      </c>
      <c r="T7" s="3">
        <v>12.65</v>
      </c>
      <c r="U7" s="3">
        <v>20</v>
      </c>
      <c r="V7" s="3" t="s">
        <v>53</v>
      </c>
      <c r="W7" s="3">
        <v>12</v>
      </c>
      <c r="X7" s="3">
        <v>13.56</v>
      </c>
      <c r="Y7" s="3">
        <v>14</v>
      </c>
      <c r="Z7" s="3">
        <f t="shared" si="1"/>
        <v>71</v>
      </c>
      <c r="AA7" s="3">
        <v>70</v>
      </c>
      <c r="AB7" s="3">
        <f t="shared" si="2"/>
        <v>61.3</v>
      </c>
      <c r="AC7" s="3" t="s">
        <v>28</v>
      </c>
      <c r="AD7" s="4" t="s">
        <v>29</v>
      </c>
      <c r="AE7" s="4"/>
    </row>
  </sheetData>
  <sortState ref="A2:AC7">
    <sortCondition ref="AB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驾驶员</vt:lpstr>
      <vt:lpstr>战斗员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你的微笑最美</cp:lastModifiedBy>
  <dcterms:created xsi:type="dcterms:W3CDTF">2023-05-12T11:15:00Z</dcterms:created>
  <dcterms:modified xsi:type="dcterms:W3CDTF">2024-11-04T08:39:54Z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9E823EDE076F4B01BE93D8C4A0853370_13</vt:lpwstr>
  </property>
</Properties>
</file>