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总成绩排名及体检人员名单" sheetId="1" r:id="rId1"/>
  </sheets>
  <definedNames>
    <definedName name="_xlnm._FilterDatabase" localSheetId="0" hidden="1">总成绩排名及体检人员名单!$A$1:$J$20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<sst xmlns="http://schemas.openxmlformats.org/spreadsheetml/2006/main" count="145" uniqueCount="59">
  <si>
    <t>贵州省卫生健康学术促进中心2025年编制外聘用人员公开招聘总成绩排名及进入体检人员名单</t>
  </si>
  <si>
    <t>准考证号</t>
  </si>
  <si>
    <t>姓名</t>
  </si>
  <si>
    <t>身份证号</t>
  </si>
  <si>
    <t>单位名称</t>
  </si>
  <si>
    <t>单位代码</t>
  </si>
  <si>
    <t>职位名称</t>
  </si>
  <si>
    <t>职位代码</t>
  </si>
  <si>
    <t>笔试原始成绩
（满分150分）</t>
  </si>
  <si>
    <t>折算百分制
后成绩</t>
  </si>
  <si>
    <t>实践能力
考核成绩</t>
  </si>
  <si>
    <t>总成绩</t>
  </si>
  <si>
    <t>职位总成绩
排名</t>
  </si>
  <si>
    <t>是否进入
体检环节</t>
  </si>
  <si>
    <t>备注</t>
  </si>
  <si>
    <t>赵月</t>
  </si>
  <si>
    <t>52242219******1023</t>
  </si>
  <si>
    <t>贵州省卫生健康学术促进中心</t>
  </si>
  <si>
    <t>01</t>
  </si>
  <si>
    <t>责任编辑</t>
  </si>
  <si>
    <r>
      <rPr>
        <sz val="11"/>
        <color indexed="8"/>
        <rFont val="宋体"/>
        <charset val="134"/>
      </rPr>
      <t>是</t>
    </r>
  </si>
  <si>
    <t>周婵</t>
  </si>
  <si>
    <t>52011419******0040</t>
  </si>
  <si>
    <t>黄晔秋</t>
  </si>
  <si>
    <t>52010319******4023</t>
  </si>
  <si>
    <t>韩诗琪</t>
  </si>
  <si>
    <t>52242220******1825</t>
  </si>
  <si>
    <t>编辑</t>
  </si>
  <si>
    <t>02</t>
  </si>
  <si>
    <t>周小玲</t>
  </si>
  <si>
    <t>52262519******2167</t>
  </si>
  <si>
    <t>袁钦</t>
  </si>
  <si>
    <t>52213219******0051</t>
  </si>
  <si>
    <t>饶庆静</t>
  </si>
  <si>
    <t>52012119******6023</t>
  </si>
  <si>
    <t>赵菊</t>
  </si>
  <si>
    <t>52242519******9082</t>
  </si>
  <si>
    <t>李雪</t>
  </si>
  <si>
    <t>51092119******1845</t>
  </si>
  <si>
    <r>
      <rPr>
        <sz val="11"/>
        <color indexed="8"/>
        <rFont val="宋体"/>
        <charset val="134"/>
      </rPr>
      <t>否</t>
    </r>
  </si>
  <si>
    <t>黄帅</t>
  </si>
  <si>
    <t>52270119******0746</t>
  </si>
  <si>
    <t>龙运兰</t>
  </si>
  <si>
    <t>52262819******1621</t>
  </si>
  <si>
    <t>张梦</t>
  </si>
  <si>
    <t>52242319******956X</t>
  </si>
  <si>
    <t>杨帅</t>
  </si>
  <si>
    <t>52263019******0011</t>
  </si>
  <si>
    <t>杨婷</t>
  </si>
  <si>
    <t>52262219******0023</t>
  </si>
  <si>
    <t>金银生</t>
  </si>
  <si>
    <t>52260119******6418</t>
  </si>
  <si>
    <t>姜玉节</t>
  </si>
  <si>
    <t>52242219******3827</t>
  </si>
  <si>
    <r>
      <rPr>
        <sz val="11"/>
        <color indexed="8"/>
        <rFont val="宋体"/>
        <charset val="134"/>
      </rPr>
      <t>实践能力考核缺考</t>
    </r>
  </si>
  <si>
    <t>徐婵</t>
  </si>
  <si>
    <t>52212419******5264</t>
  </si>
  <si>
    <t>李瑞丽</t>
  </si>
  <si>
    <t>52212819******1527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</si>
</sst>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7">
    <font>
      <sz val="11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b/>
      <sz val="18"/>
      <color indexed="8"/>
      <name val="宋体"/>
      <charset val="134"/>
      <scheme val="minor"/>
    </font>
    <font>
      <b/>
      <sz val="12"/>
      <name val="宋体"/>
      <charset val="134"/>
    </font>
    <font>
      <sz val="11"/>
      <name val="Calibri"/>
      <charset val="134"/>
    </font>
    <font>
      <sz val="11"/>
      <color indexed="8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6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76" fontId="0" fillId="0" borderId="0" xfId="0" applyNumberFormat="1" applyFont="1">
      <alignment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0"/>
  <sheetViews>
    <sheetView tabSelected="1" zoomScale="85" zoomScaleNormal="85" workbookViewId="0">
      <pane xSplit="2" topLeftCell="C1" activePane="topRight" state="frozen"/>
      <selection/>
      <selection pane="topRight" activeCell="D17" sqref="D17"/>
    </sheetView>
  </sheetViews>
  <sheetFormatPr defaultColWidth="9" defaultRowHeight="14.4"/>
  <cols>
    <col min="1" max="1" width="13" customWidth="1"/>
    <col min="2" max="2" width="7.66666666666667" customWidth="1"/>
    <col min="3" max="3" width="20.8888888888889" customWidth="1"/>
    <col min="4" max="4" width="29.8888888888889" customWidth="1"/>
    <col min="5" max="5" width="10.4444444444444" customWidth="1"/>
    <col min="6" max="7" width="11" customWidth="1"/>
    <col min="8" max="8" width="18.4444444444444" style="4" customWidth="1"/>
    <col min="9" max="9" width="12.8888888888889" style="4" customWidth="1"/>
    <col min="10" max="11" width="13.4444444444444" customWidth="1"/>
    <col min="12" max="12" width="12.4444444444444" customWidth="1"/>
    <col min="13" max="14" width="13.8518518518519" customWidth="1"/>
    <col min="15" max="15" width="18.6666666666667" customWidth="1"/>
  </cols>
  <sheetData>
    <row r="1" ht="38" customHeight="1" spans="1:1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="1" customFormat="1" ht="36" customHeight="1" spans="1:1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  <c r="I2" s="7" t="s">
        <v>9</v>
      </c>
      <c r="J2" s="6" t="s">
        <v>10</v>
      </c>
      <c r="K2" s="7" t="s">
        <v>9</v>
      </c>
      <c r="L2" s="6" t="s">
        <v>11</v>
      </c>
      <c r="M2" s="6" t="s">
        <v>12</v>
      </c>
      <c r="N2" s="6" t="s">
        <v>13</v>
      </c>
      <c r="O2" s="7" t="s">
        <v>14</v>
      </c>
    </row>
    <row r="3" s="2" customFormat="1" ht="18" customHeight="1" spans="1:15">
      <c r="A3" s="8">
        <v>52000100102</v>
      </c>
      <c r="B3" s="9" t="s">
        <v>15</v>
      </c>
      <c r="C3" s="9" t="s">
        <v>16</v>
      </c>
      <c r="D3" s="9" t="s">
        <v>17</v>
      </c>
      <c r="E3" s="9" t="s">
        <v>18</v>
      </c>
      <c r="F3" s="9" t="s">
        <v>19</v>
      </c>
      <c r="G3" s="9" t="s">
        <v>18</v>
      </c>
      <c r="H3" s="10">
        <v>97.5</v>
      </c>
      <c r="I3" s="10">
        <v>65</v>
      </c>
      <c r="J3" s="10">
        <v>81</v>
      </c>
      <c r="K3" s="10">
        <v>81</v>
      </c>
      <c r="L3" s="10">
        <f t="shared" ref="L3:L20" si="0">I3*0.4+K3*0.6</f>
        <v>74.6</v>
      </c>
      <c r="M3" s="14" cm="1">
        <f t="array" ref="M3">SUMPRODUCT(($F$3:$F$20=F3)*($L$3:$L$20&gt;L3))+1</f>
        <v>1</v>
      </c>
      <c r="N3" s="14" t="s">
        <v>20</v>
      </c>
      <c r="O3" s="14"/>
    </row>
    <row r="4" s="2" customFormat="1" ht="18" customHeight="1" spans="1:15">
      <c r="A4" s="8">
        <v>52000100103</v>
      </c>
      <c r="B4" s="9" t="s">
        <v>21</v>
      </c>
      <c r="C4" s="9" t="s">
        <v>22</v>
      </c>
      <c r="D4" s="9" t="s">
        <v>17</v>
      </c>
      <c r="E4" s="9" t="s">
        <v>18</v>
      </c>
      <c r="F4" s="9" t="s">
        <v>19</v>
      </c>
      <c r="G4" s="9" t="s">
        <v>18</v>
      </c>
      <c r="H4" s="10">
        <v>95.5</v>
      </c>
      <c r="I4" s="10">
        <v>63.6666666666667</v>
      </c>
      <c r="J4" s="10">
        <v>75</v>
      </c>
      <c r="K4" s="10">
        <v>75</v>
      </c>
      <c r="L4" s="10">
        <f t="shared" si="0"/>
        <v>70.4666666666667</v>
      </c>
      <c r="M4" s="14">
        <f t="array" ref="M4">SUMPRODUCT(($F$3:$F$20=F4)*($L$3:$L$20&gt;L4))+1</f>
        <v>2</v>
      </c>
      <c r="N4" s="14" t="s">
        <v>20</v>
      </c>
      <c r="O4" s="14"/>
    </row>
    <row r="5" s="2" customFormat="1" ht="18" customHeight="1" spans="1:15">
      <c r="A5" s="8">
        <v>52000100101</v>
      </c>
      <c r="B5" s="9" t="s">
        <v>23</v>
      </c>
      <c r="C5" s="9" t="s">
        <v>24</v>
      </c>
      <c r="D5" s="9" t="s">
        <v>17</v>
      </c>
      <c r="E5" s="9" t="s">
        <v>18</v>
      </c>
      <c r="F5" s="9" t="s">
        <v>19</v>
      </c>
      <c r="G5" s="9" t="s">
        <v>18</v>
      </c>
      <c r="H5" s="10">
        <v>95</v>
      </c>
      <c r="I5" s="10">
        <v>63.3333333333333</v>
      </c>
      <c r="J5" s="10">
        <v>69</v>
      </c>
      <c r="K5" s="10">
        <v>69</v>
      </c>
      <c r="L5" s="10">
        <f t="shared" si="0"/>
        <v>66.7333333333333</v>
      </c>
      <c r="M5" s="14">
        <f t="array" ref="M5">SUMPRODUCT(($F$3:$F$20=F5)*($L$3:$L$20&gt;L5))+1</f>
        <v>3</v>
      </c>
      <c r="N5" s="14" t="s">
        <v>20</v>
      </c>
      <c r="O5" s="14"/>
    </row>
    <row r="6" s="2" customFormat="1" ht="18" customHeight="1" spans="1:15">
      <c r="A6" s="11">
        <v>52000100209</v>
      </c>
      <c r="B6" s="9" t="s">
        <v>25</v>
      </c>
      <c r="C6" s="9" t="s">
        <v>26</v>
      </c>
      <c r="D6" s="9" t="s">
        <v>17</v>
      </c>
      <c r="E6" s="9" t="s">
        <v>18</v>
      </c>
      <c r="F6" s="9" t="s">
        <v>27</v>
      </c>
      <c r="G6" s="9" t="s">
        <v>28</v>
      </c>
      <c r="H6" s="10">
        <v>117.5</v>
      </c>
      <c r="I6" s="10">
        <v>78.3333333333333</v>
      </c>
      <c r="J6" s="10">
        <v>85</v>
      </c>
      <c r="K6" s="10">
        <v>85</v>
      </c>
      <c r="L6" s="10">
        <f t="shared" si="0"/>
        <v>82.3333333333333</v>
      </c>
      <c r="M6" s="14">
        <f t="array" ref="M6">SUMPRODUCT(($F$3:$F$20=F6)*($L$3:$L$20&gt;L6))+1</f>
        <v>1</v>
      </c>
      <c r="N6" s="14" t="s">
        <v>20</v>
      </c>
      <c r="O6" s="14"/>
    </row>
    <row r="7" s="3" customFormat="1" ht="18" customHeight="1" spans="1:15">
      <c r="A7" s="11">
        <v>52000100223</v>
      </c>
      <c r="B7" s="9" t="s">
        <v>29</v>
      </c>
      <c r="C7" s="9" t="s">
        <v>30</v>
      </c>
      <c r="D7" s="9" t="s">
        <v>17</v>
      </c>
      <c r="E7" s="9" t="s">
        <v>18</v>
      </c>
      <c r="F7" s="9" t="s">
        <v>27</v>
      </c>
      <c r="G7" s="9" t="s">
        <v>28</v>
      </c>
      <c r="H7" s="10">
        <v>113.5</v>
      </c>
      <c r="I7" s="10">
        <v>75.6666666666667</v>
      </c>
      <c r="J7" s="10">
        <v>80.5</v>
      </c>
      <c r="K7" s="10">
        <v>80.5</v>
      </c>
      <c r="L7" s="10">
        <f t="shared" si="0"/>
        <v>78.5666666666667</v>
      </c>
      <c r="M7" s="14">
        <f t="array" ref="M7">SUMPRODUCT(($F$3:$F$20=F7)*($L$3:$L$20&gt;L7))+1</f>
        <v>2</v>
      </c>
      <c r="N7" s="14" t="s">
        <v>20</v>
      </c>
      <c r="O7" s="15"/>
    </row>
    <row r="8" s="2" customFormat="1" ht="18" customHeight="1" spans="1:15">
      <c r="A8" s="11">
        <v>52000100214</v>
      </c>
      <c r="B8" s="9" t="s">
        <v>31</v>
      </c>
      <c r="C8" s="9" t="s">
        <v>32</v>
      </c>
      <c r="D8" s="9" t="s">
        <v>17</v>
      </c>
      <c r="E8" s="9" t="s">
        <v>18</v>
      </c>
      <c r="F8" s="9" t="s">
        <v>27</v>
      </c>
      <c r="G8" s="9" t="s">
        <v>28</v>
      </c>
      <c r="H8" s="10">
        <v>104</v>
      </c>
      <c r="I8" s="10">
        <v>69.3333333333333</v>
      </c>
      <c r="J8" s="10">
        <v>78.5</v>
      </c>
      <c r="K8" s="10">
        <v>78.5</v>
      </c>
      <c r="L8" s="10">
        <f t="shared" si="0"/>
        <v>74.8333333333333</v>
      </c>
      <c r="M8" s="14">
        <f t="array" ref="M8">SUMPRODUCT(($F$3:$F$20=F8)*($L$3:$L$20&gt;L8))+1</f>
        <v>3</v>
      </c>
      <c r="N8" s="14" t="s">
        <v>20</v>
      </c>
      <c r="O8" s="14"/>
    </row>
    <row r="9" s="2" customFormat="1" ht="18" customHeight="1" spans="1:15">
      <c r="A9" s="11">
        <v>52000100320</v>
      </c>
      <c r="B9" s="9" t="s">
        <v>33</v>
      </c>
      <c r="C9" s="9" t="s">
        <v>34</v>
      </c>
      <c r="D9" s="9" t="s">
        <v>17</v>
      </c>
      <c r="E9" s="9" t="s">
        <v>18</v>
      </c>
      <c r="F9" s="9" t="s">
        <v>27</v>
      </c>
      <c r="G9" s="9" t="s">
        <v>28</v>
      </c>
      <c r="H9" s="10">
        <v>117</v>
      </c>
      <c r="I9" s="10">
        <v>78</v>
      </c>
      <c r="J9" s="10">
        <v>72</v>
      </c>
      <c r="K9" s="10">
        <v>72</v>
      </c>
      <c r="L9" s="10">
        <f t="shared" si="0"/>
        <v>74.4</v>
      </c>
      <c r="M9" s="14">
        <f t="array" ref="M9">SUMPRODUCT(($F$3:$F$20=F9)*($L$3:$L$20&gt;L9))+1</f>
        <v>4</v>
      </c>
      <c r="N9" s="14" t="s">
        <v>20</v>
      </c>
      <c r="O9" s="14"/>
    </row>
    <row r="10" s="2" customFormat="1" ht="18" customHeight="1" spans="1:15">
      <c r="A10" s="11">
        <v>52000100201</v>
      </c>
      <c r="B10" s="9" t="s">
        <v>35</v>
      </c>
      <c r="C10" s="9" t="s">
        <v>36</v>
      </c>
      <c r="D10" s="9" t="s">
        <v>17</v>
      </c>
      <c r="E10" s="9" t="s">
        <v>18</v>
      </c>
      <c r="F10" s="9" t="s">
        <v>27</v>
      </c>
      <c r="G10" s="9" t="s">
        <v>28</v>
      </c>
      <c r="H10" s="10">
        <v>116.5</v>
      </c>
      <c r="I10" s="10">
        <v>77.6666666666667</v>
      </c>
      <c r="J10" s="10">
        <v>69.5</v>
      </c>
      <c r="K10" s="10">
        <v>69.5</v>
      </c>
      <c r="L10" s="10">
        <f t="shared" si="0"/>
        <v>72.7666666666667</v>
      </c>
      <c r="M10" s="14">
        <f t="array" ref="M10">SUMPRODUCT(($F$3:$F$20=F10)*($L$3:$L$20&gt;L10))+1</f>
        <v>5</v>
      </c>
      <c r="N10" s="14" t="s">
        <v>20</v>
      </c>
      <c r="O10" s="14"/>
    </row>
    <row r="11" s="2" customFormat="1" ht="18" customHeight="1" spans="1:15">
      <c r="A11" s="11">
        <v>52000100324</v>
      </c>
      <c r="B11" s="9" t="s">
        <v>37</v>
      </c>
      <c r="C11" s="9" t="s">
        <v>38</v>
      </c>
      <c r="D11" s="9" t="s">
        <v>17</v>
      </c>
      <c r="E11" s="9" t="s">
        <v>18</v>
      </c>
      <c r="F11" s="9" t="s">
        <v>27</v>
      </c>
      <c r="G11" s="9" t="s">
        <v>28</v>
      </c>
      <c r="H11" s="10">
        <v>103.5</v>
      </c>
      <c r="I11" s="10">
        <v>69</v>
      </c>
      <c r="J11" s="10">
        <v>73.5</v>
      </c>
      <c r="K11" s="10">
        <v>73.5</v>
      </c>
      <c r="L11" s="10">
        <f t="shared" si="0"/>
        <v>71.7</v>
      </c>
      <c r="M11" s="14">
        <f t="array" ref="M11">SUMPRODUCT(($F$3:$F$20=F11)*($L$3:$L$20&gt;L11))+1</f>
        <v>6</v>
      </c>
      <c r="N11" s="14" t="s">
        <v>39</v>
      </c>
      <c r="O11" s="14"/>
    </row>
    <row r="12" s="2" customFormat="1" ht="18" customHeight="1" spans="1:15">
      <c r="A12" s="11">
        <v>52000100220</v>
      </c>
      <c r="B12" s="9" t="s">
        <v>40</v>
      </c>
      <c r="C12" s="9" t="s">
        <v>41</v>
      </c>
      <c r="D12" s="9" t="s">
        <v>17</v>
      </c>
      <c r="E12" s="9" t="s">
        <v>18</v>
      </c>
      <c r="F12" s="9" t="s">
        <v>27</v>
      </c>
      <c r="G12" s="9" t="s">
        <v>28</v>
      </c>
      <c r="H12" s="10">
        <v>102.5</v>
      </c>
      <c r="I12" s="10">
        <v>68.3333333333333</v>
      </c>
      <c r="J12" s="10">
        <v>61.5</v>
      </c>
      <c r="K12" s="10">
        <v>61.5</v>
      </c>
      <c r="L12" s="10">
        <f t="shared" si="0"/>
        <v>64.2333333333333</v>
      </c>
      <c r="M12" s="14">
        <f t="array" ref="M12">SUMPRODUCT(($F$3:$F$20=F12)*($L$3:$L$20&gt;L12))+1</f>
        <v>7</v>
      </c>
      <c r="N12" s="14" t="s">
        <v>39</v>
      </c>
      <c r="O12" s="14"/>
    </row>
    <row r="13" s="2" customFormat="1" ht="18" customHeight="1" spans="1:15">
      <c r="A13" s="11">
        <v>52000100215</v>
      </c>
      <c r="B13" s="9" t="s">
        <v>42</v>
      </c>
      <c r="C13" s="9" t="s">
        <v>43</v>
      </c>
      <c r="D13" s="9" t="s">
        <v>17</v>
      </c>
      <c r="E13" s="9" t="s">
        <v>18</v>
      </c>
      <c r="F13" s="9" t="s">
        <v>27</v>
      </c>
      <c r="G13" s="9" t="s">
        <v>28</v>
      </c>
      <c r="H13" s="10">
        <v>101</v>
      </c>
      <c r="I13" s="10">
        <v>67.3333333333333</v>
      </c>
      <c r="J13" s="10">
        <v>60</v>
      </c>
      <c r="K13" s="10">
        <v>60</v>
      </c>
      <c r="L13" s="10">
        <f t="shared" si="0"/>
        <v>62.9333333333333</v>
      </c>
      <c r="M13" s="14">
        <f t="array" ref="M13">SUMPRODUCT(($F$3:$F$20=F13)*($L$3:$L$20&gt;L13))+1</f>
        <v>8</v>
      </c>
      <c r="N13" s="14" t="s">
        <v>39</v>
      </c>
      <c r="O13" s="14"/>
    </row>
    <row r="14" s="2" customFormat="1" ht="18" customHeight="1" spans="1:15">
      <c r="A14" s="11">
        <v>52000100219</v>
      </c>
      <c r="B14" s="9" t="s">
        <v>44</v>
      </c>
      <c r="C14" s="9" t="s">
        <v>45</v>
      </c>
      <c r="D14" s="9" t="s">
        <v>17</v>
      </c>
      <c r="E14" s="9" t="s">
        <v>18</v>
      </c>
      <c r="F14" s="9" t="s">
        <v>27</v>
      </c>
      <c r="G14" s="9" t="s">
        <v>28</v>
      </c>
      <c r="H14" s="10">
        <v>113.5</v>
      </c>
      <c r="I14" s="10">
        <v>75.6666666666667</v>
      </c>
      <c r="J14" s="10">
        <v>53.5</v>
      </c>
      <c r="K14" s="10">
        <v>53.5</v>
      </c>
      <c r="L14" s="10">
        <f t="shared" si="0"/>
        <v>62.3666666666667</v>
      </c>
      <c r="M14" s="14">
        <f t="array" ref="M14">SUMPRODUCT(($F$3:$F$20=F14)*($L$3:$L$20&gt;L14))+1</f>
        <v>9</v>
      </c>
      <c r="N14" s="14" t="s">
        <v>39</v>
      </c>
      <c r="O14" s="14"/>
    </row>
    <row r="15" s="2" customFormat="1" ht="18" customHeight="1" spans="1:15">
      <c r="A15" s="11">
        <v>52000100212</v>
      </c>
      <c r="B15" s="9" t="s">
        <v>46</v>
      </c>
      <c r="C15" s="9" t="s">
        <v>47</v>
      </c>
      <c r="D15" s="9" t="s">
        <v>17</v>
      </c>
      <c r="E15" s="9" t="s">
        <v>18</v>
      </c>
      <c r="F15" s="9" t="s">
        <v>27</v>
      </c>
      <c r="G15" s="9" t="s">
        <v>28</v>
      </c>
      <c r="H15" s="10">
        <v>104.5</v>
      </c>
      <c r="I15" s="10">
        <v>69.6666666666667</v>
      </c>
      <c r="J15" s="10">
        <v>53</v>
      </c>
      <c r="K15" s="10">
        <v>53</v>
      </c>
      <c r="L15" s="10">
        <f t="shared" si="0"/>
        <v>59.6666666666667</v>
      </c>
      <c r="M15" s="14">
        <f t="array" ref="M15">SUMPRODUCT(($F$3:$F$20=F15)*($L$3:$L$20&gt;L15))+1</f>
        <v>10</v>
      </c>
      <c r="N15" s="14" t="s">
        <v>39</v>
      </c>
      <c r="O15" s="14"/>
    </row>
    <row r="16" s="2" customFormat="1" ht="18" customHeight="1" spans="1:15">
      <c r="A16" s="11">
        <v>52000100206</v>
      </c>
      <c r="B16" s="9" t="s">
        <v>48</v>
      </c>
      <c r="C16" s="9" t="s">
        <v>49</v>
      </c>
      <c r="D16" s="9" t="s">
        <v>17</v>
      </c>
      <c r="E16" s="9" t="s">
        <v>18</v>
      </c>
      <c r="F16" s="9" t="s">
        <v>27</v>
      </c>
      <c r="G16" s="9" t="s">
        <v>28</v>
      </c>
      <c r="H16" s="10">
        <v>101.5</v>
      </c>
      <c r="I16" s="10">
        <v>67.6666666666667</v>
      </c>
      <c r="J16" s="10">
        <v>53.5</v>
      </c>
      <c r="K16" s="10">
        <v>53.5</v>
      </c>
      <c r="L16" s="10">
        <f t="shared" si="0"/>
        <v>59.1666666666667</v>
      </c>
      <c r="M16" s="14">
        <f t="array" ref="M16">SUMPRODUCT(($F$3:$F$20=F16)*($L$3:$L$20&gt;L16))+1</f>
        <v>11</v>
      </c>
      <c r="N16" s="14" t="s">
        <v>39</v>
      </c>
      <c r="O16" s="14"/>
    </row>
    <row r="17" s="2" customFormat="1" ht="18" customHeight="1" spans="1:15">
      <c r="A17" s="8">
        <v>52000100104</v>
      </c>
      <c r="B17" s="12" t="s">
        <v>50</v>
      </c>
      <c r="C17" s="9" t="s">
        <v>51</v>
      </c>
      <c r="D17" s="12" t="s">
        <v>17</v>
      </c>
      <c r="E17" s="12" t="s">
        <v>18</v>
      </c>
      <c r="F17" s="12" t="s">
        <v>27</v>
      </c>
      <c r="G17" s="12" t="s">
        <v>28</v>
      </c>
      <c r="H17" s="13">
        <v>106</v>
      </c>
      <c r="I17" s="10">
        <v>70.6666666666667</v>
      </c>
      <c r="J17" s="10">
        <v>45.5</v>
      </c>
      <c r="K17" s="10">
        <v>45.5</v>
      </c>
      <c r="L17" s="10">
        <f t="shared" si="0"/>
        <v>55.5666666666667</v>
      </c>
      <c r="M17" s="14">
        <f t="array" ref="M17">SUMPRODUCT(($F$3:$F$20=F17)*($L$3:$L$20&gt;L17))+1</f>
        <v>12</v>
      </c>
      <c r="N17" s="14" t="s">
        <v>39</v>
      </c>
      <c r="O17" s="14"/>
    </row>
    <row r="18" s="2" customFormat="1" ht="18" customHeight="1" spans="1:15">
      <c r="A18" s="11">
        <v>52000100208</v>
      </c>
      <c r="B18" s="9" t="s">
        <v>52</v>
      </c>
      <c r="C18" s="9" t="s">
        <v>53</v>
      </c>
      <c r="D18" s="9" t="s">
        <v>17</v>
      </c>
      <c r="E18" s="9" t="s">
        <v>18</v>
      </c>
      <c r="F18" s="9" t="s">
        <v>27</v>
      </c>
      <c r="G18" s="9" t="s">
        <v>28</v>
      </c>
      <c r="H18" s="10">
        <v>107.5</v>
      </c>
      <c r="I18" s="10">
        <v>71.6666666666667</v>
      </c>
      <c r="J18" s="10"/>
      <c r="K18" s="10"/>
      <c r="L18" s="10">
        <f t="shared" si="0"/>
        <v>28.6666666666667</v>
      </c>
      <c r="M18" s="14">
        <f t="array" ref="M18">SUMPRODUCT(($F$3:$F$20=F18)*($L$3:$L$20&gt;L18))+1</f>
        <v>13</v>
      </c>
      <c r="N18" s="14" t="s">
        <v>39</v>
      </c>
      <c r="O18" s="14" t="s">
        <v>54</v>
      </c>
    </row>
    <row r="19" s="2" customFormat="1" ht="18" customHeight="1" spans="1:15">
      <c r="A19" s="11">
        <v>52000100217</v>
      </c>
      <c r="B19" s="9" t="s">
        <v>55</v>
      </c>
      <c r="C19" s="9" t="s">
        <v>56</v>
      </c>
      <c r="D19" s="9" t="s">
        <v>17</v>
      </c>
      <c r="E19" s="9" t="s">
        <v>18</v>
      </c>
      <c r="F19" s="9" t="s">
        <v>27</v>
      </c>
      <c r="G19" s="9" t="s">
        <v>28</v>
      </c>
      <c r="H19" s="10">
        <v>106.5</v>
      </c>
      <c r="I19" s="10">
        <v>71</v>
      </c>
      <c r="J19" s="10"/>
      <c r="K19" s="10"/>
      <c r="L19" s="10">
        <f t="shared" si="0"/>
        <v>28.4</v>
      </c>
      <c r="M19" s="14">
        <f t="array" ref="M19">SUMPRODUCT(($F$3:$F$20=F19)*($L$3:$L$20&gt;L19))+1</f>
        <v>14</v>
      </c>
      <c r="N19" s="14" t="s">
        <v>39</v>
      </c>
      <c r="O19" s="14" t="s">
        <v>54</v>
      </c>
    </row>
    <row r="20" s="2" customFormat="1" ht="18" customHeight="1" spans="1:15">
      <c r="A20" s="11">
        <v>52000100323</v>
      </c>
      <c r="B20" s="9" t="s">
        <v>57</v>
      </c>
      <c r="C20" s="9" t="s">
        <v>58</v>
      </c>
      <c r="D20" s="9" t="s">
        <v>17</v>
      </c>
      <c r="E20" s="9" t="s">
        <v>18</v>
      </c>
      <c r="F20" s="9" t="s">
        <v>27</v>
      </c>
      <c r="G20" s="9" t="s">
        <v>28</v>
      </c>
      <c r="H20" s="10">
        <v>100</v>
      </c>
      <c r="I20" s="10">
        <v>66.6666666666667</v>
      </c>
      <c r="J20" s="10"/>
      <c r="K20" s="10"/>
      <c r="L20" s="10">
        <f t="shared" si="0"/>
        <v>26.6666666666667</v>
      </c>
      <c r="M20" s="14" cm="1">
        <f t="array" ref="M20">SUMPRODUCT(($F$3:$F$20=F20)*($L$3:$L$20&gt;L20))+1</f>
        <v>15</v>
      </c>
      <c r="N20" s="14" t="s">
        <v>39</v>
      </c>
      <c r="O20" s="14" t="s">
        <v>54</v>
      </c>
    </row>
  </sheetData>
  <autoFilter xmlns:etc="http://www.wps.cn/officeDocument/2017/etCustomData" ref="A1:J20" etc:filterBottomFollowUsedRange="0">
    <sortState ref="A1:J20">
      <sortCondition ref="F2"/>
    </sortState>
    <extLst/>
  </autoFilter>
  <sortState ref="A3:N20">
    <sortCondition ref="F3" descending="1"/>
  </sortState>
  <mergeCells count="1">
    <mergeCell ref="A1:O1"/>
  </mergeCells>
  <printOptions horizontalCentered="1"/>
  <pageMargins left="0.393055555555556" right="0.393055555555556" top="0.751388888888889" bottom="0.751388888888889" header="0.298611111111111" footer="0.298611111111111"/>
  <pageSetup paperSize="9" scale="6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总成绩排名及体检人员名单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TAO℡</cp:lastModifiedBy>
  <dcterms:created xsi:type="dcterms:W3CDTF">2025-10-13T07:06:00Z</dcterms:created>
  <dcterms:modified xsi:type="dcterms:W3CDTF">2025-10-28T00:58:49Z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488F88ACAC1D4BEBAA9D402FA8636446_13</vt:lpwstr>
  </property>
  <property fmtid="{D5CDD505-2E9C-101B-9397-08002B2CF9AE}" pid="3" name="KSOProductBuildVer">
    <vt:lpwstr>2052-12.1.0.23125</vt:lpwstr>
  </property>
</Properties>
</file>