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<sst xmlns="http://schemas.openxmlformats.org/spreadsheetml/2006/main" count="349" uniqueCount="128">
  <si>
    <t>天柱县工业开发投资有限公司2026年公开招聘劳动合同制工作人员
考生综合成绩册</t>
  </si>
  <si>
    <t>序号</t>
  </si>
  <si>
    <t>姓名</t>
  </si>
  <si>
    <t>性别</t>
  </si>
  <si>
    <t>民族</t>
  </si>
  <si>
    <t>户籍所在地</t>
  </si>
  <si>
    <t>报考岗位</t>
  </si>
  <si>
    <t>准考证编号</t>
  </si>
  <si>
    <t>联系电话</t>
  </si>
  <si>
    <t>笔试成绩</t>
  </si>
  <si>
    <t>笔试成绩综合得分（占比40%）</t>
  </si>
  <si>
    <t>体能测评
成绩
（1000米）</t>
  </si>
  <si>
    <t>面试成绩</t>
  </si>
  <si>
    <t>面试成绩综合得分（占比60%）</t>
  </si>
  <si>
    <t>综合成绩
得分</t>
  </si>
  <si>
    <t>综合成
绩排名</t>
  </si>
  <si>
    <t>是否进入
体检环节</t>
  </si>
  <si>
    <t>备注</t>
  </si>
  <si>
    <t>杨伟泽</t>
  </si>
  <si>
    <t>男</t>
  </si>
  <si>
    <t>苗族</t>
  </si>
  <si>
    <t>贵州镇远县</t>
  </si>
  <si>
    <t>岗位3</t>
  </si>
  <si>
    <t>4′04″</t>
  </si>
  <si>
    <t>是</t>
  </si>
  <si>
    <t>达不到1：3笔试开考比例直接进入体能测评、面试等环节</t>
  </si>
  <si>
    <t>罗国舟</t>
  </si>
  <si>
    <t>贵州天柱县</t>
  </si>
  <si>
    <t>3′29″</t>
  </si>
  <si>
    <t>杨胜楠</t>
  </si>
  <si>
    <t>侗族</t>
  </si>
  <si>
    <t>4′24″</t>
  </si>
  <si>
    <t>吴泽刚</t>
  </si>
  <si>
    <t>汉族</t>
  </si>
  <si>
    <t>贵州黄平县</t>
  </si>
  <si>
    <t>岗位4</t>
  </si>
  <si>
    <t>4′23″</t>
  </si>
  <si>
    <t>文  瑞</t>
  </si>
  <si>
    <t>彝族</t>
  </si>
  <si>
    <t>贵州毕节市</t>
  </si>
  <si>
    <t>4′14″</t>
  </si>
  <si>
    <t>否</t>
  </si>
  <si>
    <t>杨家祥</t>
  </si>
  <si>
    <t>4′16″</t>
  </si>
  <si>
    <t>张巧妹</t>
  </si>
  <si>
    <t>女</t>
  </si>
  <si>
    <t>穿青人</t>
  </si>
  <si>
    <t>贵州织金县</t>
  </si>
  <si>
    <t>4′09″</t>
  </si>
  <si>
    <t>袁俊楠</t>
  </si>
  <si>
    <t>周冠成</t>
  </si>
  <si>
    <t>4′15″</t>
  </si>
  <si>
    <t>钱鹏鹏</t>
  </si>
  <si>
    <t>贵州湄潭县</t>
  </si>
  <si>
    <t>岗位5</t>
  </si>
  <si>
    <t>4′10″</t>
  </si>
  <si>
    <t>舒祥坤</t>
  </si>
  <si>
    <t>贵州岑巩县</t>
  </si>
  <si>
    <t>3′53″</t>
  </si>
  <si>
    <t>罗  干</t>
  </si>
  <si>
    <t>4′06″</t>
  </si>
  <si>
    <t>杨通福</t>
  </si>
  <si>
    <t>土家族</t>
  </si>
  <si>
    <t>贵州思南县</t>
  </si>
  <si>
    <t>4′20″</t>
  </si>
  <si>
    <t>杨系幸</t>
  </si>
  <si>
    <t>贵州锦屏县</t>
  </si>
  <si>
    <t>3′55″</t>
  </si>
  <si>
    <t>黄一峰</t>
  </si>
  <si>
    <t>4′01″</t>
  </si>
  <si>
    <t>杨  凯</t>
  </si>
  <si>
    <t>4′05″</t>
  </si>
  <si>
    <t>杨钰莹</t>
  </si>
  <si>
    <t>4′12″</t>
  </si>
  <si>
    <t>林  琳</t>
  </si>
  <si>
    <t>4′21″</t>
  </si>
  <si>
    <t>金禹良</t>
  </si>
  <si>
    <t>杨胜勇</t>
  </si>
  <si>
    <t>贵州施秉县</t>
  </si>
  <si>
    <t>杨修星</t>
  </si>
  <si>
    <t>4′22″</t>
  </si>
  <si>
    <t>潘明星</t>
  </si>
  <si>
    <t>水族</t>
  </si>
  <si>
    <t>贵州三都县</t>
  </si>
  <si>
    <t>考生放弃作答</t>
  </si>
  <si>
    <t>王名照</t>
  </si>
  <si>
    <t>4′25″</t>
  </si>
  <si>
    <t>袁美伟</t>
  </si>
  <si>
    <t>卢清清</t>
  </si>
  <si>
    <t>陈礼告</t>
  </si>
  <si>
    <t>3′57″</t>
  </si>
  <si>
    <t>杨通剑</t>
  </si>
  <si>
    <t>龙明钢</t>
  </si>
  <si>
    <t>4′13″</t>
  </si>
  <si>
    <t>杨曜羽</t>
  </si>
  <si>
    <t>4′11″</t>
  </si>
  <si>
    <t>王  骏</t>
  </si>
  <si>
    <t>刘福江</t>
  </si>
  <si>
    <t>岗位6</t>
  </si>
  <si>
    <t>龙后横</t>
  </si>
  <si>
    <t>李雄辉</t>
  </si>
  <si>
    <t>贵州威宁县</t>
  </si>
  <si>
    <t>3′51″</t>
  </si>
  <si>
    <t>文德贤</t>
  </si>
  <si>
    <t>贵州凯里市</t>
  </si>
  <si>
    <t>3′54″</t>
  </si>
  <si>
    <t>待定</t>
  </si>
  <si>
    <t>王一成</t>
  </si>
  <si>
    <t>杨昌霖</t>
  </si>
  <si>
    <t>4′03″</t>
  </si>
  <si>
    <t>吴贤举</t>
  </si>
  <si>
    <t>龙开明</t>
  </si>
  <si>
    <t>龙  文</t>
  </si>
  <si>
    <t>杨仪祥</t>
  </si>
  <si>
    <t>3′46″</t>
  </si>
  <si>
    <t>胡  翼</t>
  </si>
  <si>
    <t>3′37″</t>
  </si>
  <si>
    <t>杨文澄</t>
  </si>
  <si>
    <t>3′58″</t>
  </si>
  <si>
    <t>林仕远</t>
  </si>
  <si>
    <t>贵州铜仁市</t>
  </si>
  <si>
    <t>4′07″</t>
  </si>
  <si>
    <t>龙江顺</t>
  </si>
  <si>
    <t>吴江龙</t>
  </si>
  <si>
    <t>3′56″</t>
  </si>
  <si>
    <t>刘奇林</t>
  </si>
  <si>
    <t>3′45″</t>
  </si>
  <si>
    <t>乐  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</si>
</sst>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方正仿宋_GB2312"/>
      <charset val="134"/>
    </font>
    <font>
      <sz val="18"/>
      <color theme="1"/>
      <name val="黑体"/>
      <charset val="134"/>
    </font>
    <font>
      <sz val="11"/>
      <color theme="1"/>
      <name val="方正仿宋_GB2312"/>
      <charset val="134"/>
    </font>
    <font>
      <sz val="1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3"/>
  <sheetViews>
    <sheetView tabSelected="1" topLeftCell="A2" workbookViewId="0">
      <selection activeCell="S6" sqref="S6"/>
    </sheetView>
  </sheetViews>
  <sheetFormatPr defaultColWidth="9" defaultRowHeight="13.5"/>
  <cols>
    <col min="1" max="1" width="5.625" style="2" customWidth="1"/>
    <col min="2" max="2" width="8.75" style="2" customWidth="1"/>
    <col min="3" max="3" width="5.375" style="2" customWidth="1"/>
    <col min="4" max="4" width="6.5" style="2" customWidth="1"/>
    <col min="5" max="5" width="11.125" style="2" customWidth="1"/>
    <col min="6" max="6" width="8.5" style="2" customWidth="1"/>
    <col min="7" max="7" width="11.5" style="2" customWidth="1"/>
    <col min="8" max="8" width="15.375" style="2" hidden="1" customWidth="1"/>
    <col min="9" max="9" width="9" style="2" customWidth="1"/>
    <col min="10" max="10" width="10.875" style="2" customWidth="1"/>
    <col min="11" max="11" width="11.125" style="2" customWidth="1"/>
    <col min="12" max="12" width="9.375" style="2" customWidth="1"/>
    <col min="13" max="13" width="10.75" style="2" customWidth="1"/>
    <col min="14" max="14" width="9" style="2" customWidth="1"/>
    <col min="15" max="15" width="7.125" style="2" customWidth="1"/>
    <col min="16" max="16" width="9" style="2" customWidth="1"/>
    <col min="17" max="17" width="12" style="2" customWidth="1"/>
  </cols>
  <sheetData>
    <row r="1" ht="6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48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="2" customFormat="1" ht="23" customHeight="1" spans="1:17">
      <c r="A3" s="6">
        <v>1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6">
        <v>2026510002</v>
      </c>
      <c r="H3" s="6">
        <v>15772516146</v>
      </c>
      <c r="I3" s="6"/>
      <c r="J3" s="6"/>
      <c r="K3" s="7" t="s">
        <v>23</v>
      </c>
      <c r="L3" s="7">
        <v>69.17</v>
      </c>
      <c r="M3" s="7"/>
      <c r="N3" s="8">
        <v>69.17</v>
      </c>
      <c r="O3" s="9">
        <v>3</v>
      </c>
      <c r="P3" s="8" t="s">
        <v>24</v>
      </c>
      <c r="Q3" s="10" t="s">
        <v>25</v>
      </c>
    </row>
    <row r="4" s="2" customFormat="1" ht="24" customHeight="1" spans="1:17">
      <c r="A4" s="6">
        <v>2</v>
      </c>
      <c r="B4" s="6" t="s">
        <v>26</v>
      </c>
      <c r="C4" s="6" t="s">
        <v>19</v>
      </c>
      <c r="D4" s="6" t="s">
        <v>20</v>
      </c>
      <c r="E4" s="6" t="s">
        <v>27</v>
      </c>
      <c r="F4" s="6" t="s">
        <v>22</v>
      </c>
      <c r="G4" s="6">
        <v>2026510003</v>
      </c>
      <c r="H4" s="6">
        <v>19885307098</v>
      </c>
      <c r="I4" s="6"/>
      <c r="J4" s="6"/>
      <c r="K4" s="7" t="s">
        <v>28</v>
      </c>
      <c r="L4" s="11">
        <v>73</v>
      </c>
      <c r="M4" s="7"/>
      <c r="N4" s="12">
        <v>73</v>
      </c>
      <c r="O4" s="9">
        <v>1</v>
      </c>
      <c r="P4" s="8" t="s">
        <v>24</v>
      </c>
      <c r="Q4" s="10"/>
    </row>
    <row r="5" s="2" customFormat="1" ht="27" customHeight="1" spans="1:17">
      <c r="A5" s="6">
        <v>3</v>
      </c>
      <c r="B5" s="6" t="s">
        <v>29</v>
      </c>
      <c r="C5" s="6" t="s">
        <v>19</v>
      </c>
      <c r="D5" s="6" t="s">
        <v>30</v>
      </c>
      <c r="E5" s="6" t="s">
        <v>27</v>
      </c>
      <c r="F5" s="6" t="s">
        <v>22</v>
      </c>
      <c r="G5" s="6">
        <v>2026510004</v>
      </c>
      <c r="H5" s="6">
        <v>18586542854</v>
      </c>
      <c r="I5" s="6"/>
      <c r="J5" s="6"/>
      <c r="K5" s="7" t="s">
        <v>31</v>
      </c>
      <c r="L5" s="7">
        <v>72.67</v>
      </c>
      <c r="M5" s="7"/>
      <c r="N5" s="8">
        <v>72.67</v>
      </c>
      <c r="O5" s="9">
        <v>2</v>
      </c>
      <c r="P5" s="8" t="s">
        <v>24</v>
      </c>
      <c r="Q5" s="10"/>
    </row>
    <row r="6" s="2" customFormat="1" ht="11" customHeight="1" spans="1:17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5"/>
    </row>
    <row r="7" ht="18" customHeight="1" spans="1:17">
      <c r="A7" s="6">
        <v>1</v>
      </c>
      <c r="B7" s="7" t="s">
        <v>32</v>
      </c>
      <c r="C7" s="6" t="s">
        <v>19</v>
      </c>
      <c r="D7" s="6" t="s">
        <v>33</v>
      </c>
      <c r="E7" s="6" t="s">
        <v>34</v>
      </c>
      <c r="F7" s="6" t="s">
        <v>35</v>
      </c>
      <c r="G7" s="6">
        <v>2026510007</v>
      </c>
      <c r="H7" s="7">
        <v>17385207475</v>
      </c>
      <c r="I7" s="11">
        <v>76</v>
      </c>
      <c r="J7" s="16">
        <f>I7*0.4</f>
        <v>30.4</v>
      </c>
      <c r="K7" s="7" t="s">
        <v>36</v>
      </c>
      <c r="L7" s="11">
        <v>75</v>
      </c>
      <c r="M7" s="16">
        <f t="shared" ref="M7:M12" si="0">L7*0.6</f>
        <v>45</v>
      </c>
      <c r="N7" s="12">
        <f t="shared" ref="N7:N12" si="1">J7+M7</f>
        <v>75.4</v>
      </c>
      <c r="O7" s="9">
        <v>2</v>
      </c>
      <c r="P7" s="8" t="s">
        <v>24</v>
      </c>
      <c r="Q7" s="17"/>
    </row>
    <row r="8" ht="18" customHeight="1" spans="1:17">
      <c r="A8" s="6">
        <v>2</v>
      </c>
      <c r="B8" s="7" t="s">
        <v>37</v>
      </c>
      <c r="C8" s="6" t="s">
        <v>19</v>
      </c>
      <c r="D8" s="6" t="s">
        <v>38</v>
      </c>
      <c r="E8" s="6" t="s">
        <v>39</v>
      </c>
      <c r="F8" s="6" t="s">
        <v>35</v>
      </c>
      <c r="G8" s="6">
        <v>2026510016</v>
      </c>
      <c r="H8" s="7">
        <v>18943653247</v>
      </c>
      <c r="I8" s="11">
        <v>73.7</v>
      </c>
      <c r="J8" s="16">
        <f t="shared" ref="J8:J52" si="2">I8*0.4</f>
        <v>29.48</v>
      </c>
      <c r="K8" s="7" t="s">
        <v>40</v>
      </c>
      <c r="L8" s="7">
        <v>73.66</v>
      </c>
      <c r="M8" s="16">
        <f t="shared" si="0"/>
        <v>44.196</v>
      </c>
      <c r="N8" s="12">
        <f t="shared" si="1"/>
        <v>73.676</v>
      </c>
      <c r="O8" s="9"/>
      <c r="P8" s="7" t="s">
        <v>41</v>
      </c>
      <c r="Q8" s="6"/>
    </row>
    <row r="9" ht="18" customHeight="1" spans="1:17">
      <c r="A9" s="6">
        <v>3</v>
      </c>
      <c r="B9" s="7" t="s">
        <v>42</v>
      </c>
      <c r="C9" s="6" t="s">
        <v>19</v>
      </c>
      <c r="D9" s="6" t="s">
        <v>30</v>
      </c>
      <c r="E9" s="6" t="s">
        <v>27</v>
      </c>
      <c r="F9" s="6" t="s">
        <v>35</v>
      </c>
      <c r="G9" s="6">
        <v>2026510019</v>
      </c>
      <c r="H9" s="7">
        <v>15985505439</v>
      </c>
      <c r="I9" s="11">
        <v>71.8</v>
      </c>
      <c r="J9" s="16">
        <f t="shared" si="2"/>
        <v>28.72</v>
      </c>
      <c r="K9" s="7" t="s">
        <v>43</v>
      </c>
      <c r="L9" s="11">
        <v>78</v>
      </c>
      <c r="M9" s="16">
        <f t="shared" si="0"/>
        <v>46.8</v>
      </c>
      <c r="N9" s="12">
        <f t="shared" si="1"/>
        <v>75.52</v>
      </c>
      <c r="O9" s="9">
        <v>1</v>
      </c>
      <c r="P9" s="8" t="s">
        <v>24</v>
      </c>
      <c r="Q9" s="6"/>
    </row>
    <row r="10" ht="18" customHeight="1" spans="1:17">
      <c r="A10" s="6">
        <v>4</v>
      </c>
      <c r="B10" s="7" t="s">
        <v>44</v>
      </c>
      <c r="C10" s="6" t="s">
        <v>45</v>
      </c>
      <c r="D10" s="6" t="s">
        <v>46</v>
      </c>
      <c r="E10" s="6" t="s">
        <v>47</v>
      </c>
      <c r="F10" s="6" t="s">
        <v>35</v>
      </c>
      <c r="G10" s="6">
        <v>2026510006</v>
      </c>
      <c r="H10" s="7">
        <v>19385156510</v>
      </c>
      <c r="I10" s="11">
        <v>69.9</v>
      </c>
      <c r="J10" s="16">
        <f t="shared" si="2"/>
        <v>27.96</v>
      </c>
      <c r="K10" s="7" t="s">
        <v>48</v>
      </c>
      <c r="L10" s="7">
        <v>70.33</v>
      </c>
      <c r="M10" s="16">
        <f t="shared" si="0"/>
        <v>42.198</v>
      </c>
      <c r="N10" s="12">
        <f t="shared" si="1"/>
        <v>70.158</v>
      </c>
      <c r="O10" s="11"/>
      <c r="P10" s="7" t="s">
        <v>41</v>
      </c>
      <c r="Q10" s="17"/>
    </row>
    <row r="11" ht="18" customHeight="1" spans="1:17">
      <c r="A11" s="6">
        <v>5</v>
      </c>
      <c r="B11" s="7" t="s">
        <v>49</v>
      </c>
      <c r="C11" s="6" t="s">
        <v>19</v>
      </c>
      <c r="D11" s="6" t="s">
        <v>30</v>
      </c>
      <c r="E11" s="6" t="s">
        <v>27</v>
      </c>
      <c r="F11" s="6" t="s">
        <v>35</v>
      </c>
      <c r="G11" s="6">
        <v>2026510014</v>
      </c>
      <c r="H11" s="7">
        <v>15628037297</v>
      </c>
      <c r="I11" s="11">
        <v>59.2</v>
      </c>
      <c r="J11" s="16">
        <f t="shared" si="2"/>
        <v>23.68</v>
      </c>
      <c r="K11" s="7" t="s">
        <v>31</v>
      </c>
      <c r="L11" s="7">
        <v>78.66</v>
      </c>
      <c r="M11" s="16">
        <f t="shared" si="0"/>
        <v>47.196</v>
      </c>
      <c r="N11" s="12">
        <f t="shared" si="1"/>
        <v>70.876</v>
      </c>
      <c r="O11" s="11"/>
      <c r="P11" s="7" t="s">
        <v>41</v>
      </c>
      <c r="Q11" s="6"/>
    </row>
    <row r="12" ht="18" customHeight="1" spans="1:17">
      <c r="A12" s="6">
        <v>6</v>
      </c>
      <c r="B12" s="7" t="s">
        <v>50</v>
      </c>
      <c r="C12" s="6" t="s">
        <v>19</v>
      </c>
      <c r="D12" s="6" t="s">
        <v>30</v>
      </c>
      <c r="E12" s="6" t="s">
        <v>27</v>
      </c>
      <c r="F12" s="6" t="s">
        <v>35</v>
      </c>
      <c r="G12" s="6">
        <v>2026510015</v>
      </c>
      <c r="H12" s="7">
        <v>19511588867</v>
      </c>
      <c r="I12" s="11">
        <v>56.8</v>
      </c>
      <c r="J12" s="16">
        <f t="shared" si="2"/>
        <v>22.72</v>
      </c>
      <c r="K12" s="7" t="s">
        <v>51</v>
      </c>
      <c r="L12" s="7">
        <v>66.33</v>
      </c>
      <c r="M12" s="16">
        <f t="shared" si="0"/>
        <v>39.798</v>
      </c>
      <c r="N12" s="12">
        <f t="shared" si="1"/>
        <v>62.518</v>
      </c>
      <c r="O12" s="11"/>
      <c r="P12" s="7" t="s">
        <v>41</v>
      </c>
      <c r="Q12" s="6"/>
    </row>
    <row r="13" ht="11" customHeight="1" spans="1:17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5"/>
    </row>
    <row r="14" ht="18" customHeight="1" spans="1:17">
      <c r="A14" s="6">
        <v>1</v>
      </c>
      <c r="B14" s="7" t="s">
        <v>52</v>
      </c>
      <c r="C14" s="6" t="s">
        <v>19</v>
      </c>
      <c r="D14" s="6" t="s">
        <v>33</v>
      </c>
      <c r="E14" s="6" t="s">
        <v>53</v>
      </c>
      <c r="F14" s="6" t="s">
        <v>54</v>
      </c>
      <c r="G14" s="6">
        <v>2026510034</v>
      </c>
      <c r="H14" s="7">
        <v>13511801504</v>
      </c>
      <c r="I14" s="11">
        <v>71.1</v>
      </c>
      <c r="J14" s="16">
        <f t="shared" si="2"/>
        <v>28.44</v>
      </c>
      <c r="K14" s="7" t="s">
        <v>55</v>
      </c>
      <c r="L14" s="11">
        <v>82</v>
      </c>
      <c r="M14" s="16">
        <f t="shared" ref="M13:M34" si="3">L14*0.6</f>
        <v>49.2</v>
      </c>
      <c r="N14" s="12">
        <f t="shared" ref="N13:N34" si="4">J14+M14</f>
        <v>77.64</v>
      </c>
      <c r="O14" s="9">
        <v>1</v>
      </c>
      <c r="P14" s="8" t="s">
        <v>24</v>
      </c>
      <c r="Q14" s="6"/>
    </row>
    <row r="15" ht="18" customHeight="1" spans="1:17">
      <c r="A15" s="6">
        <v>2</v>
      </c>
      <c r="B15" s="7" t="s">
        <v>56</v>
      </c>
      <c r="C15" s="6" t="s">
        <v>19</v>
      </c>
      <c r="D15" s="6" t="s">
        <v>30</v>
      </c>
      <c r="E15" s="6" t="s">
        <v>57</v>
      </c>
      <c r="F15" s="6" t="s">
        <v>54</v>
      </c>
      <c r="G15" s="6">
        <v>2026510029</v>
      </c>
      <c r="H15" s="7">
        <v>18484410946</v>
      </c>
      <c r="I15" s="11">
        <v>69.7</v>
      </c>
      <c r="J15" s="16">
        <f t="shared" si="2"/>
        <v>27.88</v>
      </c>
      <c r="K15" s="7" t="s">
        <v>58</v>
      </c>
      <c r="L15" s="7">
        <v>79.33</v>
      </c>
      <c r="M15" s="16">
        <f t="shared" si="3"/>
        <v>47.598</v>
      </c>
      <c r="N15" s="12">
        <f t="shared" si="4"/>
        <v>75.478</v>
      </c>
      <c r="O15" s="9">
        <v>2</v>
      </c>
      <c r="P15" s="8" t="s">
        <v>24</v>
      </c>
      <c r="Q15" s="6"/>
    </row>
    <row r="16" ht="18" customHeight="1" spans="1:17">
      <c r="A16" s="6">
        <v>3</v>
      </c>
      <c r="B16" s="7" t="s">
        <v>59</v>
      </c>
      <c r="C16" s="6" t="s">
        <v>19</v>
      </c>
      <c r="D16" s="6" t="s">
        <v>20</v>
      </c>
      <c r="E16" s="6" t="s">
        <v>27</v>
      </c>
      <c r="F16" s="6" t="s">
        <v>54</v>
      </c>
      <c r="G16" s="6">
        <v>2026510055</v>
      </c>
      <c r="H16" s="7">
        <v>18486330817</v>
      </c>
      <c r="I16" s="11">
        <v>69</v>
      </c>
      <c r="J16" s="16">
        <f t="shared" si="2"/>
        <v>27.6</v>
      </c>
      <c r="K16" s="7" t="s">
        <v>60</v>
      </c>
      <c r="L16" s="7">
        <v>74.33</v>
      </c>
      <c r="M16" s="16">
        <f t="shared" si="3"/>
        <v>44.598</v>
      </c>
      <c r="N16" s="12">
        <f t="shared" si="4"/>
        <v>72.198</v>
      </c>
      <c r="O16" s="9"/>
      <c r="P16" s="7" t="s">
        <v>41</v>
      </c>
      <c r="Q16" s="6"/>
    </row>
    <row r="17" ht="18" customHeight="1" spans="1:17">
      <c r="A17" s="6">
        <v>4</v>
      </c>
      <c r="B17" s="7" t="s">
        <v>61</v>
      </c>
      <c r="C17" s="6" t="s">
        <v>19</v>
      </c>
      <c r="D17" s="6" t="s">
        <v>62</v>
      </c>
      <c r="E17" s="6" t="s">
        <v>63</v>
      </c>
      <c r="F17" s="6" t="s">
        <v>54</v>
      </c>
      <c r="G17" s="6">
        <v>2026510028</v>
      </c>
      <c r="H17" s="7">
        <v>18212471423</v>
      </c>
      <c r="I17" s="11">
        <v>67.9</v>
      </c>
      <c r="J17" s="16">
        <f t="shared" si="2"/>
        <v>27.16</v>
      </c>
      <c r="K17" s="7" t="s">
        <v>64</v>
      </c>
      <c r="L17" s="11">
        <v>75</v>
      </c>
      <c r="M17" s="16">
        <f t="shared" si="3"/>
        <v>45</v>
      </c>
      <c r="N17" s="12">
        <f t="shared" si="4"/>
        <v>72.16</v>
      </c>
      <c r="O17" s="9"/>
      <c r="P17" s="7" t="s">
        <v>41</v>
      </c>
      <c r="Q17" s="6"/>
    </row>
    <row r="18" ht="18" customHeight="1" spans="1:17">
      <c r="A18" s="6">
        <v>5</v>
      </c>
      <c r="B18" s="7" t="s">
        <v>65</v>
      </c>
      <c r="C18" s="6" t="s">
        <v>19</v>
      </c>
      <c r="D18" s="6" t="s">
        <v>20</v>
      </c>
      <c r="E18" s="6" t="s">
        <v>66</v>
      </c>
      <c r="F18" s="6" t="s">
        <v>54</v>
      </c>
      <c r="G18" s="6">
        <v>2026510039</v>
      </c>
      <c r="H18" s="7">
        <v>15286382527</v>
      </c>
      <c r="I18" s="11">
        <v>67.5</v>
      </c>
      <c r="J18" s="16">
        <f t="shared" si="2"/>
        <v>27</v>
      </c>
      <c r="K18" s="7" t="s">
        <v>67</v>
      </c>
      <c r="L18" s="11">
        <v>77</v>
      </c>
      <c r="M18" s="16">
        <f t="shared" si="3"/>
        <v>46.2</v>
      </c>
      <c r="N18" s="12">
        <f t="shared" si="4"/>
        <v>73.2</v>
      </c>
      <c r="O18" s="9"/>
      <c r="P18" s="7" t="s">
        <v>41</v>
      </c>
      <c r="Q18" s="6"/>
    </row>
    <row r="19" ht="18" customHeight="1" spans="1:17">
      <c r="A19" s="6">
        <v>6</v>
      </c>
      <c r="B19" s="7" t="s">
        <v>68</v>
      </c>
      <c r="C19" s="6" t="s">
        <v>19</v>
      </c>
      <c r="D19" s="6" t="s">
        <v>30</v>
      </c>
      <c r="E19" s="6" t="s">
        <v>57</v>
      </c>
      <c r="F19" s="6" t="s">
        <v>54</v>
      </c>
      <c r="G19" s="6">
        <v>2026510024</v>
      </c>
      <c r="H19" s="7">
        <v>18708555498</v>
      </c>
      <c r="I19" s="11">
        <v>66.8</v>
      </c>
      <c r="J19" s="16">
        <f t="shared" si="2"/>
        <v>26.72</v>
      </c>
      <c r="K19" s="18" t="s">
        <v>69</v>
      </c>
      <c r="L19" s="18">
        <v>79.67</v>
      </c>
      <c r="M19" s="16">
        <f t="shared" si="3"/>
        <v>47.802</v>
      </c>
      <c r="N19" s="12">
        <f t="shared" si="4"/>
        <v>74.522</v>
      </c>
      <c r="O19" s="9">
        <v>6</v>
      </c>
      <c r="P19" s="8" t="s">
        <v>24</v>
      </c>
      <c r="Q19" s="6"/>
    </row>
    <row r="20" ht="18" customHeight="1" spans="1:17">
      <c r="A20" s="6">
        <v>7</v>
      </c>
      <c r="B20" s="7" t="s">
        <v>70</v>
      </c>
      <c r="C20" s="6" t="s">
        <v>19</v>
      </c>
      <c r="D20" s="6" t="s">
        <v>20</v>
      </c>
      <c r="E20" s="6" t="s">
        <v>66</v>
      </c>
      <c r="F20" s="6" t="s">
        <v>54</v>
      </c>
      <c r="G20" s="6">
        <v>2026510035</v>
      </c>
      <c r="H20" s="7">
        <v>18386708672</v>
      </c>
      <c r="I20" s="11">
        <v>65.3</v>
      </c>
      <c r="J20" s="16">
        <f t="shared" si="2"/>
        <v>26.12</v>
      </c>
      <c r="K20" s="18" t="s">
        <v>71</v>
      </c>
      <c r="L20" s="19">
        <v>81</v>
      </c>
      <c r="M20" s="16">
        <f t="shared" si="3"/>
        <v>48.6</v>
      </c>
      <c r="N20" s="12">
        <f t="shared" si="4"/>
        <v>74.72</v>
      </c>
      <c r="O20" s="9">
        <v>5</v>
      </c>
      <c r="P20" s="8" t="s">
        <v>24</v>
      </c>
      <c r="Q20" s="6"/>
    </row>
    <row r="21" s="3" customFormat="1" ht="18" customHeight="1" spans="1:17">
      <c r="A21" s="6">
        <v>8</v>
      </c>
      <c r="B21" s="7" t="s">
        <v>72</v>
      </c>
      <c r="C21" s="7" t="s">
        <v>45</v>
      </c>
      <c r="D21" s="7" t="s">
        <v>30</v>
      </c>
      <c r="E21" s="7" t="s">
        <v>27</v>
      </c>
      <c r="F21" s="7" t="s">
        <v>54</v>
      </c>
      <c r="G21" s="7">
        <v>2026510075</v>
      </c>
      <c r="H21" s="7">
        <v>13639032690</v>
      </c>
      <c r="I21" s="11">
        <v>65.3</v>
      </c>
      <c r="J21" s="16">
        <f t="shared" si="2"/>
        <v>26.12</v>
      </c>
      <c r="K21" s="18" t="s">
        <v>73</v>
      </c>
      <c r="L21" s="18">
        <v>72.33</v>
      </c>
      <c r="M21" s="16">
        <f t="shared" si="3"/>
        <v>43.398</v>
      </c>
      <c r="N21" s="12">
        <f t="shared" si="4"/>
        <v>69.518</v>
      </c>
      <c r="O21" s="9"/>
      <c r="P21" s="7" t="s">
        <v>41</v>
      </c>
      <c r="Q21" s="7"/>
    </row>
    <row r="22" ht="18" customHeight="1" spans="1:17">
      <c r="A22" s="6">
        <v>9</v>
      </c>
      <c r="B22" s="7" t="s">
        <v>74</v>
      </c>
      <c r="C22" s="7" t="s">
        <v>19</v>
      </c>
      <c r="D22" s="7" t="s">
        <v>20</v>
      </c>
      <c r="E22" s="7" t="s">
        <v>27</v>
      </c>
      <c r="F22" s="7" t="s">
        <v>54</v>
      </c>
      <c r="G22" s="7">
        <v>2026510059</v>
      </c>
      <c r="H22" s="7">
        <v>18286563393</v>
      </c>
      <c r="I22" s="11">
        <v>64.1</v>
      </c>
      <c r="J22" s="16">
        <f t="shared" si="2"/>
        <v>25.64</v>
      </c>
      <c r="K22" s="7" t="s">
        <v>75</v>
      </c>
      <c r="L22" s="7">
        <v>73.33</v>
      </c>
      <c r="M22" s="16">
        <f t="shared" si="3"/>
        <v>43.998</v>
      </c>
      <c r="N22" s="12">
        <f t="shared" si="4"/>
        <v>69.638</v>
      </c>
      <c r="O22" s="9"/>
      <c r="P22" s="7" t="s">
        <v>41</v>
      </c>
      <c r="Q22" s="6"/>
    </row>
    <row r="23" ht="18" customHeight="1" spans="1:17">
      <c r="A23" s="6">
        <v>10</v>
      </c>
      <c r="B23" s="7" t="s">
        <v>76</v>
      </c>
      <c r="C23" s="7" t="s">
        <v>19</v>
      </c>
      <c r="D23" s="7" t="s">
        <v>20</v>
      </c>
      <c r="E23" s="7" t="s">
        <v>27</v>
      </c>
      <c r="F23" s="7" t="s">
        <v>54</v>
      </c>
      <c r="G23" s="7">
        <v>2026510032</v>
      </c>
      <c r="H23" s="7">
        <v>13049542838</v>
      </c>
      <c r="I23" s="11">
        <v>63.9</v>
      </c>
      <c r="J23" s="16">
        <f t="shared" si="2"/>
        <v>25.56</v>
      </c>
      <c r="K23" s="7" t="s">
        <v>36</v>
      </c>
      <c r="L23" s="11">
        <v>80</v>
      </c>
      <c r="M23" s="16">
        <f t="shared" si="3"/>
        <v>48</v>
      </c>
      <c r="N23" s="12">
        <f t="shared" si="4"/>
        <v>73.56</v>
      </c>
      <c r="O23" s="9">
        <v>7</v>
      </c>
      <c r="P23" s="8" t="s">
        <v>24</v>
      </c>
      <c r="Q23" s="6"/>
    </row>
    <row r="24" ht="18" customHeight="1" spans="1:17">
      <c r="A24" s="6">
        <v>11</v>
      </c>
      <c r="B24" s="7" t="s">
        <v>77</v>
      </c>
      <c r="C24" s="7" t="s">
        <v>19</v>
      </c>
      <c r="D24" s="7" t="s">
        <v>20</v>
      </c>
      <c r="E24" s="7" t="s">
        <v>78</v>
      </c>
      <c r="F24" s="7" t="s">
        <v>54</v>
      </c>
      <c r="G24" s="7">
        <v>2026510057</v>
      </c>
      <c r="H24" s="7">
        <v>17822844200</v>
      </c>
      <c r="I24" s="11">
        <v>63.7</v>
      </c>
      <c r="J24" s="16">
        <f t="shared" si="2"/>
        <v>25.48</v>
      </c>
      <c r="K24" s="7" t="s">
        <v>75</v>
      </c>
      <c r="L24" s="7">
        <v>70.33</v>
      </c>
      <c r="M24" s="16">
        <f t="shared" si="3"/>
        <v>42.198</v>
      </c>
      <c r="N24" s="12">
        <f t="shared" si="4"/>
        <v>67.678</v>
      </c>
      <c r="O24" s="9"/>
      <c r="P24" s="7" t="s">
        <v>41</v>
      </c>
      <c r="Q24" s="6"/>
    </row>
    <row r="25" ht="18" customHeight="1" spans="1:17">
      <c r="A25" s="6">
        <v>12</v>
      </c>
      <c r="B25" s="7" t="s">
        <v>79</v>
      </c>
      <c r="C25" s="7" t="s">
        <v>19</v>
      </c>
      <c r="D25" s="7" t="s">
        <v>30</v>
      </c>
      <c r="E25" s="7" t="s">
        <v>27</v>
      </c>
      <c r="F25" s="7" t="s">
        <v>54</v>
      </c>
      <c r="G25" s="7">
        <v>2026510047</v>
      </c>
      <c r="H25" s="7">
        <v>15585300571</v>
      </c>
      <c r="I25" s="11">
        <v>63.4</v>
      </c>
      <c r="J25" s="16">
        <f t="shared" si="2"/>
        <v>25.36</v>
      </c>
      <c r="K25" s="7" t="s">
        <v>80</v>
      </c>
      <c r="L25" s="11">
        <v>73</v>
      </c>
      <c r="M25" s="16">
        <f t="shared" si="3"/>
        <v>43.8</v>
      </c>
      <c r="N25" s="12">
        <f t="shared" si="4"/>
        <v>69.16</v>
      </c>
      <c r="O25" s="9"/>
      <c r="P25" s="7" t="s">
        <v>41</v>
      </c>
      <c r="Q25" s="6"/>
    </row>
    <row r="26" ht="18" customHeight="1" spans="1:17">
      <c r="A26" s="6">
        <v>13</v>
      </c>
      <c r="B26" s="7" t="s">
        <v>81</v>
      </c>
      <c r="C26" s="7" t="s">
        <v>19</v>
      </c>
      <c r="D26" s="7" t="s">
        <v>82</v>
      </c>
      <c r="E26" s="7" t="s">
        <v>83</v>
      </c>
      <c r="F26" s="7" t="s">
        <v>54</v>
      </c>
      <c r="G26" s="7">
        <v>2026510073</v>
      </c>
      <c r="H26" s="18">
        <v>13595408393</v>
      </c>
      <c r="I26" s="11">
        <v>63</v>
      </c>
      <c r="J26" s="16">
        <f t="shared" si="2"/>
        <v>25.2</v>
      </c>
      <c r="K26" s="7" t="s">
        <v>58</v>
      </c>
      <c r="L26" s="7">
        <v>0</v>
      </c>
      <c r="M26" s="16">
        <f t="shared" si="3"/>
        <v>0</v>
      </c>
      <c r="N26" s="12">
        <f t="shared" si="4"/>
        <v>25.2</v>
      </c>
      <c r="O26" s="9"/>
      <c r="P26" s="7" t="s">
        <v>41</v>
      </c>
      <c r="Q26" s="6" t="s">
        <v>84</v>
      </c>
    </row>
    <row r="27" ht="18" customHeight="1" spans="1:17">
      <c r="A27" s="6">
        <v>14</v>
      </c>
      <c r="B27" s="7" t="s">
        <v>85</v>
      </c>
      <c r="C27" s="7" t="s">
        <v>19</v>
      </c>
      <c r="D27" s="7" t="s">
        <v>30</v>
      </c>
      <c r="E27" s="7" t="s">
        <v>27</v>
      </c>
      <c r="F27" s="7" t="s">
        <v>54</v>
      </c>
      <c r="G27" s="7">
        <v>2026510037</v>
      </c>
      <c r="H27" s="18">
        <v>16683958788</v>
      </c>
      <c r="I27" s="11">
        <v>62.1</v>
      </c>
      <c r="J27" s="16">
        <f t="shared" si="2"/>
        <v>24.84</v>
      </c>
      <c r="K27" s="7" t="s">
        <v>86</v>
      </c>
      <c r="L27" s="11">
        <v>84</v>
      </c>
      <c r="M27" s="16">
        <f t="shared" si="3"/>
        <v>50.4</v>
      </c>
      <c r="N27" s="12">
        <f t="shared" si="4"/>
        <v>75.24</v>
      </c>
      <c r="O27" s="9">
        <v>4</v>
      </c>
      <c r="P27" s="8" t="s">
        <v>24</v>
      </c>
      <c r="Q27" s="6"/>
    </row>
    <row r="28" ht="18" customHeight="1" spans="1:17">
      <c r="A28" s="6">
        <v>15</v>
      </c>
      <c r="B28" s="7" t="s">
        <v>87</v>
      </c>
      <c r="C28" s="7" t="s">
        <v>19</v>
      </c>
      <c r="D28" s="7" t="s">
        <v>30</v>
      </c>
      <c r="E28" s="7" t="s">
        <v>27</v>
      </c>
      <c r="F28" s="7" t="s">
        <v>54</v>
      </c>
      <c r="G28" s="7">
        <v>2026510026</v>
      </c>
      <c r="H28" s="18">
        <v>18386778252</v>
      </c>
      <c r="I28" s="11">
        <v>60.5</v>
      </c>
      <c r="J28" s="16">
        <f t="shared" si="2"/>
        <v>24.2</v>
      </c>
      <c r="K28" s="7" t="s">
        <v>86</v>
      </c>
      <c r="L28" s="7">
        <v>75.67</v>
      </c>
      <c r="M28" s="16">
        <f t="shared" si="3"/>
        <v>45.402</v>
      </c>
      <c r="N28" s="12">
        <f t="shared" si="4"/>
        <v>69.602</v>
      </c>
      <c r="O28" s="9"/>
      <c r="P28" s="7" t="s">
        <v>41</v>
      </c>
      <c r="Q28" s="6"/>
    </row>
    <row r="29" ht="18" customHeight="1" spans="1:17">
      <c r="A29" s="6">
        <v>16</v>
      </c>
      <c r="B29" s="7" t="s">
        <v>88</v>
      </c>
      <c r="C29" s="7" t="s">
        <v>19</v>
      </c>
      <c r="D29" s="7" t="s">
        <v>46</v>
      </c>
      <c r="E29" s="7" t="s">
        <v>39</v>
      </c>
      <c r="F29" s="7" t="s">
        <v>54</v>
      </c>
      <c r="G29" s="7">
        <v>2026510058</v>
      </c>
      <c r="H29" s="18">
        <v>15599512404</v>
      </c>
      <c r="I29" s="11">
        <v>59</v>
      </c>
      <c r="J29" s="16">
        <f t="shared" si="2"/>
        <v>23.6</v>
      </c>
      <c r="K29" s="7" t="s">
        <v>48</v>
      </c>
      <c r="L29" s="7">
        <v>71.33</v>
      </c>
      <c r="M29" s="16">
        <f t="shared" si="3"/>
        <v>42.798</v>
      </c>
      <c r="N29" s="12">
        <f t="shared" si="4"/>
        <v>66.398</v>
      </c>
      <c r="O29" s="9"/>
      <c r="P29" s="7" t="s">
        <v>41</v>
      </c>
      <c r="Q29" s="6"/>
    </row>
    <row r="30" ht="18" customHeight="1" spans="1:17">
      <c r="A30" s="6">
        <v>17</v>
      </c>
      <c r="B30" s="7" t="s">
        <v>89</v>
      </c>
      <c r="C30" s="7" t="s">
        <v>19</v>
      </c>
      <c r="D30" s="7" t="s">
        <v>30</v>
      </c>
      <c r="E30" s="7" t="s">
        <v>27</v>
      </c>
      <c r="F30" s="7" t="s">
        <v>54</v>
      </c>
      <c r="G30" s="7">
        <v>2026510033</v>
      </c>
      <c r="H30" s="18">
        <v>13508554919</v>
      </c>
      <c r="I30" s="11">
        <v>57.3</v>
      </c>
      <c r="J30" s="16">
        <f t="shared" si="2"/>
        <v>22.92</v>
      </c>
      <c r="K30" s="7" t="s">
        <v>90</v>
      </c>
      <c r="L30" s="11">
        <v>70</v>
      </c>
      <c r="M30" s="16">
        <f t="shared" si="3"/>
        <v>42</v>
      </c>
      <c r="N30" s="12">
        <f t="shared" si="4"/>
        <v>64.92</v>
      </c>
      <c r="O30" s="9"/>
      <c r="P30" s="7" t="s">
        <v>41</v>
      </c>
      <c r="Q30" s="6"/>
    </row>
    <row r="31" ht="18" customHeight="1" spans="1:17">
      <c r="A31" s="6">
        <v>18</v>
      </c>
      <c r="B31" s="7" t="s">
        <v>91</v>
      </c>
      <c r="C31" s="7" t="s">
        <v>19</v>
      </c>
      <c r="D31" s="7" t="s">
        <v>30</v>
      </c>
      <c r="E31" s="7" t="s">
        <v>27</v>
      </c>
      <c r="F31" s="7" t="s">
        <v>54</v>
      </c>
      <c r="G31" s="7">
        <v>2026510040</v>
      </c>
      <c r="H31" s="18">
        <v>15121471401</v>
      </c>
      <c r="I31" s="11">
        <v>56.7</v>
      </c>
      <c r="J31" s="16">
        <f t="shared" si="2"/>
        <v>22.68</v>
      </c>
      <c r="K31" s="7" t="s">
        <v>40</v>
      </c>
      <c r="L31" s="11">
        <v>88</v>
      </c>
      <c r="M31" s="16">
        <f t="shared" si="3"/>
        <v>52.8</v>
      </c>
      <c r="N31" s="12">
        <f t="shared" si="4"/>
        <v>75.48</v>
      </c>
      <c r="O31" s="9">
        <v>2</v>
      </c>
      <c r="P31" s="8" t="s">
        <v>24</v>
      </c>
      <c r="Q31" s="6"/>
    </row>
    <row r="32" ht="18" customHeight="1" spans="1:17">
      <c r="A32" s="6">
        <v>19</v>
      </c>
      <c r="B32" s="7" t="s">
        <v>92</v>
      </c>
      <c r="C32" s="7" t="s">
        <v>19</v>
      </c>
      <c r="D32" s="7" t="s">
        <v>30</v>
      </c>
      <c r="E32" s="7" t="s">
        <v>27</v>
      </c>
      <c r="F32" s="7" t="s">
        <v>54</v>
      </c>
      <c r="G32" s="7">
        <v>2026510051</v>
      </c>
      <c r="H32" s="7">
        <v>18212231226</v>
      </c>
      <c r="I32" s="11">
        <v>56.7</v>
      </c>
      <c r="J32" s="16">
        <f t="shared" si="2"/>
        <v>22.68</v>
      </c>
      <c r="K32" s="7" t="s">
        <v>93</v>
      </c>
      <c r="L32" s="7">
        <v>70.67</v>
      </c>
      <c r="M32" s="16">
        <f t="shared" si="3"/>
        <v>42.402</v>
      </c>
      <c r="N32" s="12">
        <f t="shared" si="4"/>
        <v>65.082</v>
      </c>
      <c r="O32" s="11"/>
      <c r="P32" s="7" t="s">
        <v>41</v>
      </c>
      <c r="Q32" s="6"/>
    </row>
    <row r="33" ht="18" customHeight="1" spans="1:17">
      <c r="A33" s="6">
        <v>20</v>
      </c>
      <c r="B33" s="7" t="s">
        <v>94</v>
      </c>
      <c r="C33" s="7" t="s">
        <v>19</v>
      </c>
      <c r="D33" s="7" t="s">
        <v>20</v>
      </c>
      <c r="E33" s="7" t="s">
        <v>27</v>
      </c>
      <c r="F33" s="7" t="s">
        <v>54</v>
      </c>
      <c r="G33" s="7">
        <v>2026510062</v>
      </c>
      <c r="H33" s="7">
        <v>18848595090</v>
      </c>
      <c r="I33" s="11">
        <v>56.4</v>
      </c>
      <c r="J33" s="16">
        <f t="shared" si="2"/>
        <v>22.56</v>
      </c>
      <c r="K33" s="7" t="s">
        <v>95</v>
      </c>
      <c r="L33" s="11">
        <v>76</v>
      </c>
      <c r="M33" s="16">
        <f t="shared" si="3"/>
        <v>45.6</v>
      </c>
      <c r="N33" s="12">
        <f t="shared" si="4"/>
        <v>68.16</v>
      </c>
      <c r="O33" s="11"/>
      <c r="P33" s="7" t="s">
        <v>41</v>
      </c>
      <c r="Q33" s="6"/>
    </row>
    <row r="34" ht="18" customHeight="1" spans="1:17">
      <c r="A34" s="6">
        <v>21</v>
      </c>
      <c r="B34" s="7" t="s">
        <v>96</v>
      </c>
      <c r="C34" s="7" t="s">
        <v>19</v>
      </c>
      <c r="D34" s="7" t="s">
        <v>20</v>
      </c>
      <c r="E34" s="7" t="s">
        <v>27</v>
      </c>
      <c r="F34" s="7" t="s">
        <v>54</v>
      </c>
      <c r="G34" s="7">
        <v>2026510066</v>
      </c>
      <c r="H34" s="7">
        <v>18285521566</v>
      </c>
      <c r="I34" s="11">
        <v>56.3</v>
      </c>
      <c r="J34" s="16">
        <f t="shared" si="2"/>
        <v>22.52</v>
      </c>
      <c r="K34" s="7" t="s">
        <v>90</v>
      </c>
      <c r="L34" s="7">
        <v>84.33</v>
      </c>
      <c r="M34" s="16">
        <f t="shared" si="3"/>
        <v>50.598</v>
      </c>
      <c r="N34" s="12">
        <f t="shared" si="4"/>
        <v>73.118</v>
      </c>
      <c r="O34" s="11"/>
      <c r="P34" s="7" t="s">
        <v>41</v>
      </c>
      <c r="Q34" s="6"/>
    </row>
    <row r="35" ht="11" customHeight="1" spans="1:17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20"/>
      <c r="O35" s="20"/>
      <c r="P35" s="14"/>
      <c r="Q35" s="15"/>
    </row>
    <row r="36" ht="18" customHeight="1" spans="1:17">
      <c r="A36" s="6">
        <v>1</v>
      </c>
      <c r="B36" s="6" t="s">
        <v>97</v>
      </c>
      <c r="C36" s="6" t="s">
        <v>19</v>
      </c>
      <c r="D36" s="6" t="s">
        <v>30</v>
      </c>
      <c r="E36" s="6" t="s">
        <v>27</v>
      </c>
      <c r="F36" s="6" t="s">
        <v>98</v>
      </c>
      <c r="G36" s="6">
        <v>2026510099</v>
      </c>
      <c r="H36" s="6">
        <v>15885816468</v>
      </c>
      <c r="I36" s="21">
        <v>67.8</v>
      </c>
      <c r="J36" s="16">
        <f t="shared" si="2"/>
        <v>27.12</v>
      </c>
      <c r="K36" s="7" t="s">
        <v>51</v>
      </c>
      <c r="L36" s="7">
        <v>79.66</v>
      </c>
      <c r="M36" s="16">
        <f t="shared" ref="M35:M52" si="5">L36*0.6</f>
        <v>47.796</v>
      </c>
      <c r="N36" s="12">
        <f t="shared" ref="N35:N52" si="6">J36+M36</f>
        <v>74.916</v>
      </c>
      <c r="O36" s="9">
        <v>2</v>
      </c>
      <c r="P36" s="8" t="s">
        <v>24</v>
      </c>
      <c r="Q36" s="17"/>
    </row>
    <row r="37" ht="18" customHeight="1" spans="1:17">
      <c r="A37" s="6">
        <v>2</v>
      </c>
      <c r="B37" s="7" t="s">
        <v>99</v>
      </c>
      <c r="C37" s="6" t="s">
        <v>19</v>
      </c>
      <c r="D37" s="6" t="s">
        <v>30</v>
      </c>
      <c r="E37" s="6" t="s">
        <v>27</v>
      </c>
      <c r="F37" s="6" t="s">
        <v>98</v>
      </c>
      <c r="G37" s="6">
        <v>2026510091</v>
      </c>
      <c r="H37" s="6">
        <v>18230746774</v>
      </c>
      <c r="I37" s="21">
        <v>63.8</v>
      </c>
      <c r="J37" s="16">
        <f t="shared" si="2"/>
        <v>25.52</v>
      </c>
      <c r="K37" s="7" t="s">
        <v>86</v>
      </c>
      <c r="L37" s="11">
        <v>83</v>
      </c>
      <c r="M37" s="16">
        <f t="shared" si="5"/>
        <v>49.8</v>
      </c>
      <c r="N37" s="12">
        <f t="shared" si="6"/>
        <v>75.32</v>
      </c>
      <c r="O37" s="9">
        <v>1</v>
      </c>
      <c r="P37" s="8" t="s">
        <v>24</v>
      </c>
      <c r="Q37" s="6"/>
    </row>
    <row r="38" ht="18" customHeight="1" spans="1:17">
      <c r="A38" s="6">
        <v>3</v>
      </c>
      <c r="B38" s="7" t="s">
        <v>100</v>
      </c>
      <c r="C38" s="6" t="s">
        <v>19</v>
      </c>
      <c r="D38" s="6" t="s">
        <v>38</v>
      </c>
      <c r="E38" s="6" t="s">
        <v>101</v>
      </c>
      <c r="F38" s="6" t="s">
        <v>98</v>
      </c>
      <c r="G38" s="6">
        <v>2026510081</v>
      </c>
      <c r="H38" s="6">
        <v>17586543659</v>
      </c>
      <c r="I38" s="21">
        <v>63.5</v>
      </c>
      <c r="J38" s="16">
        <f t="shared" si="2"/>
        <v>25.4</v>
      </c>
      <c r="K38" s="7" t="s">
        <v>102</v>
      </c>
      <c r="L38" s="7">
        <v>69.66</v>
      </c>
      <c r="M38" s="16">
        <f t="shared" si="5"/>
        <v>41.796</v>
      </c>
      <c r="N38" s="12">
        <f t="shared" si="6"/>
        <v>67.196</v>
      </c>
      <c r="O38" s="9"/>
      <c r="P38" s="7" t="s">
        <v>41</v>
      </c>
      <c r="Q38" s="6"/>
    </row>
    <row r="39" ht="18" customHeight="1" spans="1:17">
      <c r="A39" s="6">
        <v>4</v>
      </c>
      <c r="B39" s="7" t="s">
        <v>103</v>
      </c>
      <c r="C39" s="7" t="s">
        <v>19</v>
      </c>
      <c r="D39" s="7" t="s">
        <v>20</v>
      </c>
      <c r="E39" s="7" t="s">
        <v>104</v>
      </c>
      <c r="F39" s="7" t="s">
        <v>98</v>
      </c>
      <c r="G39" s="6">
        <v>2026510096</v>
      </c>
      <c r="H39" s="7">
        <v>18586495624</v>
      </c>
      <c r="I39" s="11">
        <v>61.8</v>
      </c>
      <c r="J39" s="16">
        <f t="shared" si="2"/>
        <v>24.72</v>
      </c>
      <c r="K39" s="7" t="s">
        <v>105</v>
      </c>
      <c r="L39" s="11">
        <v>77</v>
      </c>
      <c r="M39" s="16">
        <f t="shared" si="5"/>
        <v>46.2</v>
      </c>
      <c r="N39" s="12">
        <f t="shared" si="6"/>
        <v>70.92</v>
      </c>
      <c r="O39" s="9">
        <v>7</v>
      </c>
      <c r="P39" s="8" t="s">
        <v>106</v>
      </c>
      <c r="Q39" s="17"/>
    </row>
    <row r="40" ht="18" customHeight="1" spans="1:17">
      <c r="A40" s="6">
        <v>5</v>
      </c>
      <c r="B40" s="7" t="s">
        <v>107</v>
      </c>
      <c r="C40" s="6" t="s">
        <v>19</v>
      </c>
      <c r="D40" s="6" t="s">
        <v>30</v>
      </c>
      <c r="E40" s="6" t="s">
        <v>27</v>
      </c>
      <c r="F40" s="6" t="s">
        <v>98</v>
      </c>
      <c r="G40" s="6">
        <v>2026510078</v>
      </c>
      <c r="H40" s="7">
        <v>13118517298</v>
      </c>
      <c r="I40" s="11">
        <v>59.9</v>
      </c>
      <c r="J40" s="16">
        <f t="shared" si="2"/>
        <v>23.96</v>
      </c>
      <c r="K40" s="7" t="s">
        <v>23</v>
      </c>
      <c r="L40" s="11">
        <v>80</v>
      </c>
      <c r="M40" s="16">
        <f t="shared" si="5"/>
        <v>48</v>
      </c>
      <c r="N40" s="12">
        <f t="shared" si="6"/>
        <v>71.96</v>
      </c>
      <c r="O40" s="9">
        <v>5</v>
      </c>
      <c r="P40" s="8" t="s">
        <v>24</v>
      </c>
      <c r="Q40" s="6"/>
    </row>
    <row r="41" ht="18" customHeight="1" spans="1:17">
      <c r="A41" s="6">
        <v>6</v>
      </c>
      <c r="B41" s="7" t="s">
        <v>108</v>
      </c>
      <c r="C41" s="6" t="s">
        <v>19</v>
      </c>
      <c r="D41" s="6" t="s">
        <v>33</v>
      </c>
      <c r="E41" s="6" t="s">
        <v>78</v>
      </c>
      <c r="F41" s="6" t="s">
        <v>98</v>
      </c>
      <c r="G41" s="6">
        <v>2026510089</v>
      </c>
      <c r="H41" s="6">
        <v>15186887803</v>
      </c>
      <c r="I41" s="21">
        <v>59.3</v>
      </c>
      <c r="J41" s="16">
        <f t="shared" si="2"/>
        <v>23.72</v>
      </c>
      <c r="K41" s="7" t="s">
        <v>109</v>
      </c>
      <c r="L41" s="7">
        <v>78.66</v>
      </c>
      <c r="M41" s="16">
        <f t="shared" si="5"/>
        <v>47.196</v>
      </c>
      <c r="N41" s="12">
        <f t="shared" si="6"/>
        <v>70.916</v>
      </c>
      <c r="O41" s="9">
        <v>7</v>
      </c>
      <c r="P41" s="8" t="s">
        <v>106</v>
      </c>
      <c r="Q41" s="6"/>
    </row>
    <row r="42" ht="18" customHeight="1" spans="1:17">
      <c r="A42" s="6">
        <v>7</v>
      </c>
      <c r="B42" s="7" t="s">
        <v>110</v>
      </c>
      <c r="C42" s="6" t="s">
        <v>19</v>
      </c>
      <c r="D42" s="6" t="s">
        <v>30</v>
      </c>
      <c r="E42" s="6" t="s">
        <v>27</v>
      </c>
      <c r="F42" s="6" t="s">
        <v>98</v>
      </c>
      <c r="G42" s="6">
        <v>2026510080</v>
      </c>
      <c r="H42" s="7">
        <v>15185648629</v>
      </c>
      <c r="I42" s="11">
        <v>58.8</v>
      </c>
      <c r="J42" s="16">
        <f t="shared" si="2"/>
        <v>23.52</v>
      </c>
      <c r="K42" s="7" t="s">
        <v>58</v>
      </c>
      <c r="L42" s="7">
        <v>76.33</v>
      </c>
      <c r="M42" s="16">
        <f t="shared" si="5"/>
        <v>45.798</v>
      </c>
      <c r="N42" s="12">
        <f t="shared" si="6"/>
        <v>69.318</v>
      </c>
      <c r="O42" s="9"/>
      <c r="P42" s="7" t="s">
        <v>41</v>
      </c>
      <c r="Q42" s="6"/>
    </row>
    <row r="43" ht="18" customHeight="1" spans="1:17">
      <c r="A43" s="6">
        <v>8</v>
      </c>
      <c r="B43" s="7" t="s">
        <v>111</v>
      </c>
      <c r="C43" s="6" t="s">
        <v>19</v>
      </c>
      <c r="D43" s="6" t="s">
        <v>30</v>
      </c>
      <c r="E43" s="6" t="s">
        <v>27</v>
      </c>
      <c r="F43" s="6" t="s">
        <v>98</v>
      </c>
      <c r="G43" s="6">
        <v>2026510084</v>
      </c>
      <c r="H43" s="6">
        <v>13765555680</v>
      </c>
      <c r="I43" s="21">
        <v>58.8</v>
      </c>
      <c r="J43" s="16">
        <f t="shared" si="2"/>
        <v>23.52</v>
      </c>
      <c r="K43" s="7" t="s">
        <v>109</v>
      </c>
      <c r="L43" s="7">
        <v>82.33</v>
      </c>
      <c r="M43" s="16">
        <f t="shared" si="5"/>
        <v>49.398</v>
      </c>
      <c r="N43" s="12">
        <f t="shared" si="6"/>
        <v>72.918</v>
      </c>
      <c r="O43" s="9">
        <v>3</v>
      </c>
      <c r="P43" s="8" t="s">
        <v>24</v>
      </c>
      <c r="Q43" s="6"/>
    </row>
    <row r="44" ht="18" customHeight="1" spans="1:17">
      <c r="A44" s="6">
        <v>9</v>
      </c>
      <c r="B44" s="6" t="s">
        <v>112</v>
      </c>
      <c r="C44" s="6" t="s">
        <v>19</v>
      </c>
      <c r="D44" s="6" t="s">
        <v>30</v>
      </c>
      <c r="E44" s="6" t="s">
        <v>27</v>
      </c>
      <c r="F44" s="6" t="s">
        <v>98</v>
      </c>
      <c r="G44" s="6">
        <v>2026510100</v>
      </c>
      <c r="H44" s="6">
        <v>18984607569</v>
      </c>
      <c r="I44" s="21">
        <v>58.5</v>
      </c>
      <c r="J44" s="16">
        <f t="shared" si="2"/>
        <v>23.4</v>
      </c>
      <c r="K44" s="7" t="s">
        <v>95</v>
      </c>
      <c r="L44" s="7">
        <v>81.66</v>
      </c>
      <c r="M44" s="16">
        <f t="shared" si="5"/>
        <v>48.996</v>
      </c>
      <c r="N44" s="12">
        <f t="shared" si="6"/>
        <v>72.396</v>
      </c>
      <c r="O44" s="9">
        <v>4</v>
      </c>
      <c r="P44" s="8" t="s">
        <v>24</v>
      </c>
      <c r="Q44" s="17"/>
    </row>
    <row r="45" ht="18" customHeight="1" spans="1:17">
      <c r="A45" s="6">
        <v>10</v>
      </c>
      <c r="B45" s="7" t="s">
        <v>113</v>
      </c>
      <c r="C45" s="6" t="s">
        <v>19</v>
      </c>
      <c r="D45" s="6" t="s">
        <v>30</v>
      </c>
      <c r="E45" s="6" t="s">
        <v>27</v>
      </c>
      <c r="F45" s="6" t="s">
        <v>98</v>
      </c>
      <c r="G45" s="6">
        <v>2026510079</v>
      </c>
      <c r="H45" s="7">
        <v>17584885697</v>
      </c>
      <c r="I45" s="11">
        <v>57.5</v>
      </c>
      <c r="J45" s="16">
        <f t="shared" si="2"/>
        <v>23</v>
      </c>
      <c r="K45" s="7" t="s">
        <v>114</v>
      </c>
      <c r="L45" s="7">
        <v>76.33</v>
      </c>
      <c r="M45" s="16">
        <f t="shared" si="5"/>
        <v>45.798</v>
      </c>
      <c r="N45" s="12">
        <f t="shared" si="6"/>
        <v>68.798</v>
      </c>
      <c r="O45" s="9"/>
      <c r="P45" s="7" t="s">
        <v>41</v>
      </c>
      <c r="Q45" s="6"/>
    </row>
    <row r="46" ht="18" customHeight="1" spans="1:17">
      <c r="A46" s="6">
        <v>11</v>
      </c>
      <c r="B46" s="7" t="s">
        <v>115</v>
      </c>
      <c r="C46" s="6" t="s">
        <v>19</v>
      </c>
      <c r="D46" s="6" t="s">
        <v>33</v>
      </c>
      <c r="E46" s="6" t="s">
        <v>39</v>
      </c>
      <c r="F46" s="6" t="s">
        <v>98</v>
      </c>
      <c r="G46" s="6">
        <v>2026510098</v>
      </c>
      <c r="H46" s="6">
        <v>14728632262</v>
      </c>
      <c r="I46" s="21">
        <v>55.3</v>
      </c>
      <c r="J46" s="16">
        <f t="shared" si="2"/>
        <v>22.12</v>
      </c>
      <c r="K46" s="7" t="s">
        <v>116</v>
      </c>
      <c r="L46" s="7">
        <v>77.33</v>
      </c>
      <c r="M46" s="16">
        <f t="shared" si="5"/>
        <v>46.398</v>
      </c>
      <c r="N46" s="12">
        <f t="shared" si="6"/>
        <v>68.518</v>
      </c>
      <c r="O46" s="9"/>
      <c r="P46" s="7" t="s">
        <v>41</v>
      </c>
      <c r="Q46" s="17"/>
    </row>
    <row r="47" ht="18" customHeight="1" spans="1:17">
      <c r="A47" s="6">
        <v>12</v>
      </c>
      <c r="B47" s="7" t="s">
        <v>117</v>
      </c>
      <c r="C47" s="6" t="s">
        <v>19</v>
      </c>
      <c r="D47" s="6" t="s">
        <v>30</v>
      </c>
      <c r="E47" s="6" t="s">
        <v>27</v>
      </c>
      <c r="F47" s="6" t="s">
        <v>98</v>
      </c>
      <c r="G47" s="6">
        <v>2026510093</v>
      </c>
      <c r="H47" s="6">
        <v>17584897210</v>
      </c>
      <c r="I47" s="21">
        <v>55.1</v>
      </c>
      <c r="J47" s="16">
        <f t="shared" si="2"/>
        <v>22.04</v>
      </c>
      <c r="K47" s="7" t="s">
        <v>118</v>
      </c>
      <c r="L47" s="11">
        <v>83</v>
      </c>
      <c r="M47" s="16">
        <f t="shared" si="5"/>
        <v>49.8</v>
      </c>
      <c r="N47" s="12">
        <f t="shared" si="6"/>
        <v>71.84</v>
      </c>
      <c r="O47" s="9">
        <v>6</v>
      </c>
      <c r="P47" s="8" t="s">
        <v>24</v>
      </c>
      <c r="Q47" s="6"/>
    </row>
    <row r="48" ht="18" customHeight="1" spans="1:17">
      <c r="A48" s="6">
        <v>13</v>
      </c>
      <c r="B48" s="7" t="s">
        <v>119</v>
      </c>
      <c r="C48" s="6" t="s">
        <v>19</v>
      </c>
      <c r="D48" s="6" t="s">
        <v>62</v>
      </c>
      <c r="E48" s="6" t="s">
        <v>120</v>
      </c>
      <c r="F48" s="6" t="s">
        <v>98</v>
      </c>
      <c r="G48" s="6">
        <v>2026510088</v>
      </c>
      <c r="H48" s="6">
        <v>19105355243</v>
      </c>
      <c r="I48" s="21">
        <v>53.6</v>
      </c>
      <c r="J48" s="16">
        <f t="shared" si="2"/>
        <v>21.44</v>
      </c>
      <c r="K48" s="7" t="s">
        <v>121</v>
      </c>
      <c r="L48" s="7">
        <v>71.66</v>
      </c>
      <c r="M48" s="16">
        <f t="shared" si="5"/>
        <v>42.996</v>
      </c>
      <c r="N48" s="12">
        <f t="shared" si="6"/>
        <v>64.436</v>
      </c>
      <c r="O48" s="11"/>
      <c r="P48" s="7" t="s">
        <v>41</v>
      </c>
      <c r="Q48" s="6"/>
    </row>
    <row r="49" s="3" customFormat="1" ht="18" customHeight="1" spans="1:17">
      <c r="A49" s="6">
        <v>14</v>
      </c>
      <c r="B49" s="7" t="s">
        <v>122</v>
      </c>
      <c r="C49" s="7" t="s">
        <v>19</v>
      </c>
      <c r="D49" s="7" t="s">
        <v>20</v>
      </c>
      <c r="E49" s="7" t="s">
        <v>66</v>
      </c>
      <c r="F49" s="7" t="s">
        <v>98</v>
      </c>
      <c r="G49" s="6">
        <v>2026510101</v>
      </c>
      <c r="H49" s="7">
        <v>17684221649</v>
      </c>
      <c r="I49" s="11">
        <v>52.5</v>
      </c>
      <c r="J49" s="16">
        <f t="shared" si="2"/>
        <v>21</v>
      </c>
      <c r="K49" s="7" t="s">
        <v>69</v>
      </c>
      <c r="L49" s="7">
        <v>69.33</v>
      </c>
      <c r="M49" s="16">
        <f t="shared" si="5"/>
        <v>41.598</v>
      </c>
      <c r="N49" s="12">
        <f t="shared" si="6"/>
        <v>62.598</v>
      </c>
      <c r="O49" s="11"/>
      <c r="P49" s="7" t="s">
        <v>41</v>
      </c>
      <c r="Q49" s="22"/>
    </row>
    <row r="50" ht="18" customHeight="1" spans="1:17">
      <c r="A50" s="6">
        <v>15</v>
      </c>
      <c r="B50" s="7" t="s">
        <v>123</v>
      </c>
      <c r="C50" s="6" t="s">
        <v>19</v>
      </c>
      <c r="D50" s="6" t="s">
        <v>20</v>
      </c>
      <c r="E50" s="6" t="s">
        <v>66</v>
      </c>
      <c r="F50" s="6" t="s">
        <v>98</v>
      </c>
      <c r="G50" s="6">
        <v>2026510087</v>
      </c>
      <c r="H50" s="7">
        <v>17764516948</v>
      </c>
      <c r="I50" s="11">
        <v>51.7</v>
      </c>
      <c r="J50" s="16">
        <f t="shared" si="2"/>
        <v>20.68</v>
      </c>
      <c r="K50" s="7" t="s">
        <v>124</v>
      </c>
      <c r="L50" s="7">
        <v>73.33</v>
      </c>
      <c r="M50" s="16">
        <f t="shared" si="5"/>
        <v>43.998</v>
      </c>
      <c r="N50" s="12">
        <f t="shared" si="6"/>
        <v>64.678</v>
      </c>
      <c r="O50" s="11"/>
      <c r="P50" s="7" t="s">
        <v>41</v>
      </c>
      <c r="Q50" s="6"/>
    </row>
    <row r="51" ht="18" customHeight="1" spans="1:17">
      <c r="A51" s="6">
        <v>16</v>
      </c>
      <c r="B51" s="7" t="s">
        <v>125</v>
      </c>
      <c r="C51" s="7" t="s">
        <v>19</v>
      </c>
      <c r="D51" s="7" t="s">
        <v>30</v>
      </c>
      <c r="E51" s="7" t="s">
        <v>27</v>
      </c>
      <c r="F51" s="7" t="s">
        <v>98</v>
      </c>
      <c r="G51" s="6">
        <v>2026510095</v>
      </c>
      <c r="H51" s="7">
        <v>19808554001</v>
      </c>
      <c r="I51" s="11">
        <v>49.5</v>
      </c>
      <c r="J51" s="16">
        <f t="shared" si="2"/>
        <v>19.8</v>
      </c>
      <c r="K51" s="7" t="s">
        <v>126</v>
      </c>
      <c r="L51" s="11">
        <v>67</v>
      </c>
      <c r="M51" s="16">
        <f t="shared" si="5"/>
        <v>40.2</v>
      </c>
      <c r="N51" s="12">
        <f t="shared" si="6"/>
        <v>60</v>
      </c>
      <c r="O51" s="11"/>
      <c r="P51" s="7" t="s">
        <v>41</v>
      </c>
      <c r="Q51" s="6"/>
    </row>
    <row r="52" ht="18" customHeight="1" spans="1:17">
      <c r="A52" s="6">
        <v>17</v>
      </c>
      <c r="B52" s="7" t="s">
        <v>127</v>
      </c>
      <c r="C52" s="7" t="s">
        <v>19</v>
      </c>
      <c r="D52" s="7" t="s">
        <v>20</v>
      </c>
      <c r="E52" s="7" t="s">
        <v>27</v>
      </c>
      <c r="F52" s="7" t="s">
        <v>98</v>
      </c>
      <c r="G52" s="18">
        <v>2026510097</v>
      </c>
      <c r="H52" s="7">
        <v>15185723203</v>
      </c>
      <c r="I52" s="11">
        <v>45.8</v>
      </c>
      <c r="J52" s="16">
        <f t="shared" si="2"/>
        <v>18.32</v>
      </c>
      <c r="K52" s="7" t="s">
        <v>31</v>
      </c>
      <c r="L52" s="7">
        <v>83.66</v>
      </c>
      <c r="M52" s="16">
        <f t="shared" si="5"/>
        <v>50.196</v>
      </c>
      <c r="N52" s="12">
        <f t="shared" si="6"/>
        <v>68.516</v>
      </c>
      <c r="O52" s="11"/>
      <c r="P52" s="7" t="s">
        <v>41</v>
      </c>
      <c r="Q52" s="17"/>
    </row>
    <row r="53" spans="1:17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</row>
  </sheetData>
  <mergeCells count="5">
    <mergeCell ref="A1:Q1"/>
    <mergeCell ref="A6:Q6"/>
    <mergeCell ref="A13:Q13"/>
    <mergeCell ref="A35:Q35"/>
    <mergeCell ref="Q3:Q5"/>
  </mergeCells>
  <pageMargins left="0.275" right="0.236111111111111" top="0.275" bottom="0.156944444444444" header="0.27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挽清.</cp:lastModifiedBy>
  <dcterms:created xsi:type="dcterms:W3CDTF">2026-04-22T06:22:00Z</dcterms:created>
  <dcterms:modified xsi:type="dcterms:W3CDTF">2026-06-03T02:50:31Z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C7EAF3BABA7A40FD90D4E49A76320D97_13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