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Sheet1!$B$2:$I$30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<sst xmlns="http://schemas.openxmlformats.org/spreadsheetml/2006/main" count="244" uniqueCount="98">
  <si>
    <t>都匀经济开发区国有企业2026年统一面向社会公开招聘工作人员总成绩及
进入下一环节人员名单</t>
  </si>
  <si>
    <t>序号</t>
  </si>
  <si>
    <t>姓名</t>
  </si>
  <si>
    <t>单位名称</t>
  </si>
  <si>
    <t>单位代码</t>
  </si>
  <si>
    <t>职位名称</t>
  </si>
  <si>
    <t>职位代码</t>
  </si>
  <si>
    <t>笔试成绩</t>
  </si>
  <si>
    <t>笔试折算后成绩</t>
  </si>
  <si>
    <t>面试成绩</t>
  </si>
  <si>
    <t>面试折算后成绩</t>
  </si>
  <si>
    <t>总成绩</t>
  </si>
  <si>
    <t>所报岗位排名</t>
  </si>
  <si>
    <t>是否进入下一环节</t>
  </si>
  <si>
    <t>1</t>
  </si>
  <si>
    <t>李堂玉</t>
  </si>
  <si>
    <t>贵州东晟资本营运集团有限公司</t>
  </si>
  <si>
    <t>100101</t>
  </si>
  <si>
    <t>党建人事岗</t>
  </si>
  <si>
    <t>1001</t>
  </si>
  <si>
    <t>是</t>
  </si>
  <si>
    <t>2</t>
  </si>
  <si>
    <t>谢明亚</t>
  </si>
  <si>
    <t>否</t>
  </si>
  <si>
    <t>3</t>
  </si>
  <si>
    <t>章映红</t>
  </si>
  <si>
    <t>4</t>
  </si>
  <si>
    <t>潘珊腆</t>
  </si>
  <si>
    <t>100102</t>
  </si>
  <si>
    <t>资产运营岗</t>
  </si>
  <si>
    <t>5</t>
  </si>
  <si>
    <t>张驰</t>
  </si>
  <si>
    <t>6</t>
  </si>
  <si>
    <t>罗珍焕</t>
  </si>
  <si>
    <t>7</t>
  </si>
  <si>
    <t>陈浩</t>
  </si>
  <si>
    <t>100103</t>
  </si>
  <si>
    <t>贵州东晟资产营运有限公司财务岗</t>
  </si>
  <si>
    <t>8</t>
  </si>
  <si>
    <t>张雪</t>
  </si>
  <si>
    <t>9</t>
  </si>
  <si>
    <t>李立前</t>
  </si>
  <si>
    <t>缺考</t>
  </si>
  <si>
    <t>——</t>
  </si>
  <si>
    <t>10</t>
  </si>
  <si>
    <t>谌涛</t>
  </si>
  <si>
    <t>贵州东润产业投资集团有限公司</t>
  </si>
  <si>
    <t>100201</t>
  </si>
  <si>
    <t>设备管理员</t>
  </si>
  <si>
    <t>1002</t>
  </si>
  <si>
    <t>11</t>
  </si>
  <si>
    <t>谢钱国</t>
  </si>
  <si>
    <t>12</t>
  </si>
  <si>
    <t>杨思杰</t>
  </si>
  <si>
    <t>13</t>
  </si>
  <si>
    <t>陈刚</t>
  </si>
  <si>
    <t>100202</t>
  </si>
  <si>
    <t>行政管理员</t>
  </si>
  <si>
    <t>14</t>
  </si>
  <si>
    <t>敖静</t>
  </si>
  <si>
    <t>15</t>
  </si>
  <si>
    <t>姜东阳</t>
  </si>
  <si>
    <t>16</t>
  </si>
  <si>
    <t>付君旺</t>
  </si>
  <si>
    <t>100203</t>
  </si>
  <si>
    <t>财务监督岗</t>
  </si>
  <si>
    <t>17</t>
  </si>
  <si>
    <t>余金丽</t>
  </si>
  <si>
    <t>18</t>
  </si>
  <si>
    <t>钟春琴</t>
  </si>
  <si>
    <t>19</t>
  </si>
  <si>
    <t>张丽云</t>
  </si>
  <si>
    <t>贵州匀影文旅投资集团有限公司</t>
  </si>
  <si>
    <t>100301</t>
  </si>
  <si>
    <t>贵州匀影文体产业运营管理有限公司综合部工作人员</t>
  </si>
  <si>
    <t>1003</t>
  </si>
  <si>
    <t>20</t>
  </si>
  <si>
    <t>褚相珊</t>
  </si>
  <si>
    <t>21</t>
  </si>
  <si>
    <t>艾博文</t>
  </si>
  <si>
    <t>22</t>
  </si>
  <si>
    <t>袁圆</t>
  </si>
  <si>
    <t>100302</t>
  </si>
  <si>
    <t>贵州匀影影视运营管理有限公司综合部工作人员</t>
  </si>
  <si>
    <t>23</t>
  </si>
  <si>
    <t>谢婷懿</t>
  </si>
  <si>
    <t>24</t>
  </si>
  <si>
    <t>彭梦龙</t>
  </si>
  <si>
    <t>25</t>
  </si>
  <si>
    <t>杨文英</t>
  </si>
  <si>
    <t>26</t>
  </si>
  <si>
    <t>冷丹丹</t>
  </si>
  <si>
    <t>100303</t>
  </si>
  <si>
    <t>贵州匀影资产运营管理有限公司市场运营部工作人员</t>
  </si>
  <si>
    <t>27</t>
  </si>
  <si>
    <t>杨丹丹</t>
  </si>
  <si>
    <t>28</t>
  </si>
  <si>
    <t>杨传婧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</si>
</sst>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9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sz val="9"/>
      <name val="Arial"/>
      <charset val="0"/>
    </font>
    <font>
      <sz val="9"/>
      <color theme="1"/>
      <name val="宋体"/>
      <charset val="134"/>
      <scheme val="minor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workbookViewId="0">
      <selection activeCell="A1" sqref="A1:M1"/>
    </sheetView>
  </sheetViews>
  <sheetFormatPr defaultColWidth="8.75" defaultRowHeight="13.5"/>
  <cols>
    <col min="1" max="1" width="3.875" style="1" customWidth="1"/>
    <col min="2" max="2" width="7.875" style="1" customWidth="1"/>
    <col min="3" max="3" width="23.75" style="1" customWidth="1"/>
    <col min="4" max="4" width="9.875" style="1" customWidth="1"/>
    <col min="5" max="5" width="38.75" style="1" customWidth="1"/>
    <col min="6" max="6" width="7.125" style="2" customWidth="1"/>
    <col min="7" max="9" width="7.125" style="3" customWidth="1"/>
    <col min="10" max="10" width="8" style="3" customWidth="1"/>
    <col min="11" max="11" width="5.875" style="3" customWidth="1"/>
    <col min="12" max="12" width="6.25" style="1" customWidth="1"/>
    <col min="13" max="13" width="7.25" style="1" customWidth="1"/>
    <col min="14" max="16384" width="8.75" style="4"/>
  </cols>
  <sheetData>
    <row r="1" ht="6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Format="1" ht="33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7" t="s">
        <v>12</v>
      </c>
      <c r="M2" s="7" t="s">
        <v>13</v>
      </c>
    </row>
    <row r="3" s="1" customFormat="1" ht="19" customHeight="1" spans="1:13">
      <c r="A3" s="11" t="s">
        <v>14</v>
      </c>
      <c r="B3" s="12" t="s">
        <v>15</v>
      </c>
      <c r="C3" s="12" t="s">
        <v>16</v>
      </c>
      <c r="D3" s="11" t="s">
        <v>17</v>
      </c>
      <c r="E3" s="12" t="s">
        <v>18</v>
      </c>
      <c r="F3" s="11" t="s">
        <v>19</v>
      </c>
      <c r="G3" s="13">
        <v>73</v>
      </c>
      <c r="H3" s="14">
        <f t="shared" ref="H3:H30" si="0">G3*0.4</f>
        <v>29.2</v>
      </c>
      <c r="I3" s="13">
        <v>80.2</v>
      </c>
      <c r="J3" s="14">
        <f t="shared" ref="J3:J10" si="1">I3*60%</f>
        <v>48.12</v>
      </c>
      <c r="K3" s="14">
        <f t="shared" ref="K3:K10" si="2">H3+J3</f>
        <v>77.32</v>
      </c>
      <c r="L3" s="11" t="s">
        <v>14</v>
      </c>
      <c r="M3" s="15" t="s">
        <v>20</v>
      </c>
    </row>
    <row r="4" s="1" customFormat="1" ht="19" customHeight="1" spans="1:13">
      <c r="A4" s="11" t="s">
        <v>21</v>
      </c>
      <c r="B4" s="12" t="s">
        <v>22</v>
      </c>
      <c r="C4" s="12" t="s">
        <v>16</v>
      </c>
      <c r="D4" s="11" t="s">
        <v>17</v>
      </c>
      <c r="E4" s="12" t="s">
        <v>18</v>
      </c>
      <c r="F4" s="11" t="s">
        <v>19</v>
      </c>
      <c r="G4" s="13">
        <v>68.5</v>
      </c>
      <c r="H4" s="14">
        <f t="shared" si="0"/>
        <v>27.4</v>
      </c>
      <c r="I4" s="13">
        <v>73.2</v>
      </c>
      <c r="J4" s="14">
        <f t="shared" si="1"/>
        <v>43.92</v>
      </c>
      <c r="K4" s="14">
        <f t="shared" si="2"/>
        <v>71.32</v>
      </c>
      <c r="L4" s="11" t="s">
        <v>21</v>
      </c>
      <c r="M4" s="15" t="s">
        <v>23</v>
      </c>
    </row>
    <row r="5" s="1" customFormat="1" ht="19" customHeight="1" spans="1:13">
      <c r="A5" s="11" t="s">
        <v>24</v>
      </c>
      <c r="B5" s="12" t="s">
        <v>25</v>
      </c>
      <c r="C5" s="12" t="s">
        <v>16</v>
      </c>
      <c r="D5" s="11" t="s">
        <v>17</v>
      </c>
      <c r="E5" s="12" t="s">
        <v>18</v>
      </c>
      <c r="F5" s="11" t="s">
        <v>19</v>
      </c>
      <c r="G5" s="13">
        <v>67.5</v>
      </c>
      <c r="H5" s="14">
        <f t="shared" si="0"/>
        <v>27</v>
      </c>
      <c r="I5" s="13">
        <v>72.2</v>
      </c>
      <c r="J5" s="14">
        <f t="shared" si="1"/>
        <v>43.32</v>
      </c>
      <c r="K5" s="14">
        <f t="shared" si="2"/>
        <v>70.32</v>
      </c>
      <c r="L5" s="11" t="s">
        <v>24</v>
      </c>
      <c r="M5" s="15" t="s">
        <v>23</v>
      </c>
    </row>
    <row r="6" s="1" customFormat="1" ht="19" customHeight="1" spans="1:13">
      <c r="A6" s="11" t="s">
        <v>26</v>
      </c>
      <c r="B6" s="12" t="s">
        <v>27</v>
      </c>
      <c r="C6" s="12" t="s">
        <v>16</v>
      </c>
      <c r="D6" s="11" t="s">
        <v>28</v>
      </c>
      <c r="E6" s="12" t="s">
        <v>29</v>
      </c>
      <c r="F6" s="11" t="s">
        <v>19</v>
      </c>
      <c r="G6" s="13">
        <v>61.5</v>
      </c>
      <c r="H6" s="14">
        <f t="shared" si="0"/>
        <v>24.6</v>
      </c>
      <c r="I6" s="13">
        <v>81.2</v>
      </c>
      <c r="J6" s="14">
        <f t="shared" si="1"/>
        <v>48.72</v>
      </c>
      <c r="K6" s="14">
        <f t="shared" si="2"/>
        <v>73.32</v>
      </c>
      <c r="L6" s="11" t="s">
        <v>14</v>
      </c>
      <c r="M6" s="15" t="s">
        <v>20</v>
      </c>
    </row>
    <row r="7" s="1" customFormat="1" ht="19" customHeight="1" spans="1:13">
      <c r="A7" s="11" t="s">
        <v>30</v>
      </c>
      <c r="B7" s="12" t="s">
        <v>31</v>
      </c>
      <c r="C7" s="12" t="s">
        <v>16</v>
      </c>
      <c r="D7" s="11" t="s">
        <v>28</v>
      </c>
      <c r="E7" s="12" t="s">
        <v>29</v>
      </c>
      <c r="F7" s="11" t="s">
        <v>19</v>
      </c>
      <c r="G7" s="13">
        <v>61.5</v>
      </c>
      <c r="H7" s="14">
        <f t="shared" si="0"/>
        <v>24.6</v>
      </c>
      <c r="I7" s="13">
        <v>80</v>
      </c>
      <c r="J7" s="14">
        <f t="shared" si="1"/>
        <v>48</v>
      </c>
      <c r="K7" s="14">
        <f t="shared" si="2"/>
        <v>72.6</v>
      </c>
      <c r="L7" s="11" t="s">
        <v>21</v>
      </c>
      <c r="M7" s="15" t="s">
        <v>23</v>
      </c>
    </row>
    <row r="8" s="1" customFormat="1" ht="19" customHeight="1" spans="1:13">
      <c r="A8" s="11" t="s">
        <v>32</v>
      </c>
      <c r="B8" s="12" t="s">
        <v>33</v>
      </c>
      <c r="C8" s="12" t="s">
        <v>16</v>
      </c>
      <c r="D8" s="11" t="s">
        <v>28</v>
      </c>
      <c r="E8" s="12" t="s">
        <v>29</v>
      </c>
      <c r="F8" s="11" t="s">
        <v>19</v>
      </c>
      <c r="G8" s="13">
        <v>62</v>
      </c>
      <c r="H8" s="14">
        <f t="shared" si="0"/>
        <v>24.8</v>
      </c>
      <c r="I8" s="13">
        <v>78</v>
      </c>
      <c r="J8" s="14">
        <f t="shared" si="1"/>
        <v>46.8</v>
      </c>
      <c r="K8" s="14">
        <f t="shared" si="2"/>
        <v>71.6</v>
      </c>
      <c r="L8" s="11" t="s">
        <v>24</v>
      </c>
      <c r="M8" s="15" t="s">
        <v>23</v>
      </c>
    </row>
    <row r="9" s="1" customFormat="1" ht="19" customHeight="1" spans="1:13">
      <c r="A9" s="11" t="s">
        <v>34</v>
      </c>
      <c r="B9" s="12" t="s">
        <v>35</v>
      </c>
      <c r="C9" s="12" t="s">
        <v>16</v>
      </c>
      <c r="D9" s="11" t="s">
        <v>36</v>
      </c>
      <c r="E9" s="12" t="s">
        <v>37</v>
      </c>
      <c r="F9" s="11" t="s">
        <v>19</v>
      </c>
      <c r="G9" s="13">
        <v>64.5</v>
      </c>
      <c r="H9" s="14">
        <f t="shared" si="0"/>
        <v>25.8</v>
      </c>
      <c r="I9" s="13">
        <v>77.4</v>
      </c>
      <c r="J9" s="14">
        <f t="shared" si="1"/>
        <v>46.44</v>
      </c>
      <c r="K9" s="14">
        <f t="shared" si="2"/>
        <v>72.24</v>
      </c>
      <c r="L9" s="11" t="s">
        <v>14</v>
      </c>
      <c r="M9" s="15" t="s">
        <v>20</v>
      </c>
    </row>
    <row r="10" s="1" customFormat="1" ht="19" customHeight="1" spans="1:13">
      <c r="A10" s="11" t="s">
        <v>38</v>
      </c>
      <c r="B10" s="12" t="s">
        <v>39</v>
      </c>
      <c r="C10" s="12" t="s">
        <v>16</v>
      </c>
      <c r="D10" s="11" t="s">
        <v>36</v>
      </c>
      <c r="E10" s="12" t="s">
        <v>37</v>
      </c>
      <c r="F10" s="11" t="s">
        <v>19</v>
      </c>
      <c r="G10" s="13">
        <v>59</v>
      </c>
      <c r="H10" s="14">
        <f t="shared" si="0"/>
        <v>23.6</v>
      </c>
      <c r="I10" s="13">
        <v>71.6</v>
      </c>
      <c r="J10" s="14">
        <f t="shared" si="1"/>
        <v>42.96</v>
      </c>
      <c r="K10" s="14">
        <f t="shared" si="2"/>
        <v>66.56</v>
      </c>
      <c r="L10" s="11" t="s">
        <v>21</v>
      </c>
      <c r="M10" s="15" t="s">
        <v>23</v>
      </c>
    </row>
    <row r="11" s="1" customFormat="1" ht="19" customHeight="1" spans="1:13">
      <c r="A11" s="11" t="s">
        <v>40</v>
      </c>
      <c r="B11" s="12" t="s">
        <v>41</v>
      </c>
      <c r="C11" s="12" t="s">
        <v>16</v>
      </c>
      <c r="D11" s="11" t="s">
        <v>36</v>
      </c>
      <c r="E11" s="12" t="s">
        <v>37</v>
      </c>
      <c r="F11" s="11" t="s">
        <v>19</v>
      </c>
      <c r="G11" s="13">
        <v>61.5</v>
      </c>
      <c r="H11" s="14">
        <f t="shared" si="0"/>
        <v>24.6</v>
      </c>
      <c r="I11" s="16" t="s">
        <v>42</v>
      </c>
      <c r="J11" s="16" t="s">
        <v>42</v>
      </c>
      <c r="K11" s="14" t="s">
        <v>43</v>
      </c>
      <c r="L11" s="11" t="s">
        <v>43</v>
      </c>
      <c r="M11" s="15" t="s">
        <v>23</v>
      </c>
    </row>
    <row r="12" s="1" customFormat="1" ht="19" customHeight="1" spans="1:13">
      <c r="A12" s="11" t="s">
        <v>44</v>
      </c>
      <c r="B12" s="12" t="s">
        <v>45</v>
      </c>
      <c r="C12" s="12" t="s">
        <v>46</v>
      </c>
      <c r="D12" s="11" t="s">
        <v>47</v>
      </c>
      <c r="E12" s="12" t="s">
        <v>48</v>
      </c>
      <c r="F12" s="11" t="s">
        <v>49</v>
      </c>
      <c r="G12" s="13">
        <v>65</v>
      </c>
      <c r="H12" s="14">
        <f t="shared" si="0"/>
        <v>26</v>
      </c>
      <c r="I12" s="13">
        <v>79.8</v>
      </c>
      <c r="J12" s="14">
        <f t="shared" ref="J12:J26" si="3">I12*60%</f>
        <v>47.88</v>
      </c>
      <c r="K12" s="14">
        <f t="shared" ref="K12:K26" si="4">H12+J12</f>
        <v>73.88</v>
      </c>
      <c r="L12" s="11" t="s">
        <v>14</v>
      </c>
      <c r="M12" s="15" t="s">
        <v>20</v>
      </c>
    </row>
    <row r="13" s="1" customFormat="1" ht="19" customHeight="1" spans="1:13">
      <c r="A13" s="11" t="s">
        <v>50</v>
      </c>
      <c r="B13" s="12" t="s">
        <v>51</v>
      </c>
      <c r="C13" s="12" t="s">
        <v>46</v>
      </c>
      <c r="D13" s="11" t="s">
        <v>47</v>
      </c>
      <c r="E13" s="12" t="s">
        <v>48</v>
      </c>
      <c r="F13" s="11" t="s">
        <v>49</v>
      </c>
      <c r="G13" s="13">
        <v>53</v>
      </c>
      <c r="H13" s="14">
        <f t="shared" si="0"/>
        <v>21.2</v>
      </c>
      <c r="I13" s="13">
        <v>79.4</v>
      </c>
      <c r="J13" s="14">
        <f t="shared" si="3"/>
        <v>47.64</v>
      </c>
      <c r="K13" s="14">
        <f t="shared" si="4"/>
        <v>68.84</v>
      </c>
      <c r="L13" s="11" t="s">
        <v>21</v>
      </c>
      <c r="M13" s="15" t="s">
        <v>23</v>
      </c>
    </row>
    <row r="14" s="1" customFormat="1" ht="19" customHeight="1" spans="1:13">
      <c r="A14" s="11" t="s">
        <v>52</v>
      </c>
      <c r="B14" s="12" t="s">
        <v>53</v>
      </c>
      <c r="C14" s="12" t="s">
        <v>46</v>
      </c>
      <c r="D14" s="11" t="s">
        <v>47</v>
      </c>
      <c r="E14" s="12" t="s">
        <v>48</v>
      </c>
      <c r="F14" s="11" t="s">
        <v>49</v>
      </c>
      <c r="G14" s="13">
        <v>57.5</v>
      </c>
      <c r="H14" s="14">
        <f t="shared" si="0"/>
        <v>23</v>
      </c>
      <c r="I14" s="13">
        <v>70.6</v>
      </c>
      <c r="J14" s="14">
        <f t="shared" si="3"/>
        <v>42.36</v>
      </c>
      <c r="K14" s="14">
        <f t="shared" si="4"/>
        <v>65.36</v>
      </c>
      <c r="L14" s="11" t="s">
        <v>24</v>
      </c>
      <c r="M14" s="15" t="s">
        <v>23</v>
      </c>
    </row>
    <row r="15" s="1" customFormat="1" ht="19" customHeight="1" spans="1:13">
      <c r="A15" s="11" t="s">
        <v>54</v>
      </c>
      <c r="B15" s="12" t="s">
        <v>55</v>
      </c>
      <c r="C15" s="12" t="s">
        <v>46</v>
      </c>
      <c r="D15" s="11" t="s">
        <v>56</v>
      </c>
      <c r="E15" s="12" t="s">
        <v>57</v>
      </c>
      <c r="F15" s="11" t="s">
        <v>49</v>
      </c>
      <c r="G15" s="13">
        <v>70</v>
      </c>
      <c r="H15" s="14">
        <f t="shared" si="0"/>
        <v>28</v>
      </c>
      <c r="I15" s="13">
        <v>80</v>
      </c>
      <c r="J15" s="14">
        <f t="shared" si="3"/>
        <v>48</v>
      </c>
      <c r="K15" s="14">
        <f t="shared" si="4"/>
        <v>76</v>
      </c>
      <c r="L15" s="11" t="s">
        <v>14</v>
      </c>
      <c r="M15" s="15" t="s">
        <v>20</v>
      </c>
    </row>
    <row r="16" s="1" customFormat="1" ht="19" customHeight="1" spans="1:13">
      <c r="A16" s="11" t="s">
        <v>58</v>
      </c>
      <c r="B16" s="12" t="s">
        <v>59</v>
      </c>
      <c r="C16" s="12" t="s">
        <v>46</v>
      </c>
      <c r="D16" s="11" t="s">
        <v>56</v>
      </c>
      <c r="E16" s="12" t="s">
        <v>57</v>
      </c>
      <c r="F16" s="11" t="s">
        <v>49</v>
      </c>
      <c r="G16" s="13">
        <v>70</v>
      </c>
      <c r="H16" s="14">
        <f t="shared" si="0"/>
        <v>28</v>
      </c>
      <c r="I16" s="13">
        <v>75.4</v>
      </c>
      <c r="J16" s="14">
        <f t="shared" si="3"/>
        <v>45.24</v>
      </c>
      <c r="K16" s="14">
        <f t="shared" si="4"/>
        <v>73.24</v>
      </c>
      <c r="L16" s="11" t="s">
        <v>21</v>
      </c>
      <c r="M16" s="15" t="s">
        <v>23</v>
      </c>
    </row>
    <row r="17" s="1" customFormat="1" ht="19" customHeight="1" spans="1:13">
      <c r="A17" s="11" t="s">
        <v>60</v>
      </c>
      <c r="B17" s="12" t="s">
        <v>61</v>
      </c>
      <c r="C17" s="12" t="s">
        <v>46</v>
      </c>
      <c r="D17" s="11" t="s">
        <v>56</v>
      </c>
      <c r="E17" s="12" t="s">
        <v>57</v>
      </c>
      <c r="F17" s="11" t="s">
        <v>49</v>
      </c>
      <c r="G17" s="13">
        <v>68.5</v>
      </c>
      <c r="H17" s="14">
        <f t="shared" si="0"/>
        <v>27.4</v>
      </c>
      <c r="I17" s="13">
        <v>75.8</v>
      </c>
      <c r="J17" s="14">
        <f t="shared" si="3"/>
        <v>45.48</v>
      </c>
      <c r="K17" s="14">
        <f t="shared" si="4"/>
        <v>72.88</v>
      </c>
      <c r="L17" s="11" t="s">
        <v>24</v>
      </c>
      <c r="M17" s="15" t="s">
        <v>23</v>
      </c>
    </row>
    <row r="18" s="1" customFormat="1" ht="19" customHeight="1" spans="1:13">
      <c r="A18" s="11" t="s">
        <v>62</v>
      </c>
      <c r="B18" s="12" t="s">
        <v>63</v>
      </c>
      <c r="C18" s="12" t="s">
        <v>46</v>
      </c>
      <c r="D18" s="11" t="s">
        <v>64</v>
      </c>
      <c r="E18" s="12" t="s">
        <v>65</v>
      </c>
      <c r="F18" s="11" t="s">
        <v>49</v>
      </c>
      <c r="G18" s="13">
        <v>59.5</v>
      </c>
      <c r="H18" s="14">
        <f t="shared" si="0"/>
        <v>23.8</v>
      </c>
      <c r="I18" s="13">
        <v>80</v>
      </c>
      <c r="J18" s="14">
        <f t="shared" si="3"/>
        <v>48</v>
      </c>
      <c r="K18" s="14">
        <f t="shared" si="4"/>
        <v>71.8</v>
      </c>
      <c r="L18" s="11" t="s">
        <v>14</v>
      </c>
      <c r="M18" s="15" t="s">
        <v>20</v>
      </c>
    </row>
    <row r="19" s="1" customFormat="1" ht="19" customHeight="1" spans="1:13">
      <c r="A19" s="11" t="s">
        <v>66</v>
      </c>
      <c r="B19" s="12" t="s">
        <v>67</v>
      </c>
      <c r="C19" s="12" t="s">
        <v>46</v>
      </c>
      <c r="D19" s="11" t="s">
        <v>64</v>
      </c>
      <c r="E19" s="12" t="s">
        <v>65</v>
      </c>
      <c r="F19" s="11" t="s">
        <v>49</v>
      </c>
      <c r="G19" s="13">
        <v>58.5</v>
      </c>
      <c r="H19" s="14">
        <f t="shared" si="0"/>
        <v>23.4</v>
      </c>
      <c r="I19" s="13">
        <v>77.6</v>
      </c>
      <c r="J19" s="14">
        <f t="shared" si="3"/>
        <v>46.56</v>
      </c>
      <c r="K19" s="14">
        <f t="shared" si="4"/>
        <v>69.96</v>
      </c>
      <c r="L19" s="11" t="s">
        <v>21</v>
      </c>
      <c r="M19" s="15" t="s">
        <v>23</v>
      </c>
    </row>
    <row r="20" s="1" customFormat="1" ht="19" customHeight="1" spans="1:13">
      <c r="A20" s="11" t="s">
        <v>68</v>
      </c>
      <c r="B20" s="12" t="s">
        <v>69</v>
      </c>
      <c r="C20" s="12" t="s">
        <v>46</v>
      </c>
      <c r="D20" s="11" t="s">
        <v>64</v>
      </c>
      <c r="E20" s="12" t="s">
        <v>65</v>
      </c>
      <c r="F20" s="11" t="s">
        <v>49</v>
      </c>
      <c r="G20" s="13">
        <v>60.5</v>
      </c>
      <c r="H20" s="14">
        <f t="shared" si="0"/>
        <v>24.2</v>
      </c>
      <c r="I20" s="13">
        <v>76.2</v>
      </c>
      <c r="J20" s="14">
        <f t="shared" si="3"/>
        <v>45.72</v>
      </c>
      <c r="K20" s="14">
        <f t="shared" si="4"/>
        <v>69.92</v>
      </c>
      <c r="L20" s="11" t="s">
        <v>24</v>
      </c>
      <c r="M20" s="15" t="s">
        <v>23</v>
      </c>
    </row>
    <row r="21" s="1" customFormat="1" ht="19" customHeight="1" spans="1:13">
      <c r="A21" s="11" t="s">
        <v>70</v>
      </c>
      <c r="B21" s="12" t="s">
        <v>71</v>
      </c>
      <c r="C21" s="12" t="s">
        <v>72</v>
      </c>
      <c r="D21" s="11" t="s">
        <v>73</v>
      </c>
      <c r="E21" s="12" t="s">
        <v>74</v>
      </c>
      <c r="F21" s="11" t="s">
        <v>75</v>
      </c>
      <c r="G21" s="13">
        <v>76</v>
      </c>
      <c r="H21" s="14">
        <f t="shared" si="0"/>
        <v>30.4</v>
      </c>
      <c r="I21" s="13">
        <v>78.4</v>
      </c>
      <c r="J21" s="14">
        <f t="shared" si="3"/>
        <v>47.04</v>
      </c>
      <c r="K21" s="14">
        <f t="shared" si="4"/>
        <v>77.44</v>
      </c>
      <c r="L21" s="11" t="s">
        <v>14</v>
      </c>
      <c r="M21" s="15" t="s">
        <v>20</v>
      </c>
    </row>
    <row r="22" s="1" customFormat="1" ht="19" customHeight="1" spans="1:13">
      <c r="A22" s="11" t="s">
        <v>76</v>
      </c>
      <c r="B22" s="12" t="s">
        <v>77</v>
      </c>
      <c r="C22" s="12" t="s">
        <v>72</v>
      </c>
      <c r="D22" s="11" t="s">
        <v>73</v>
      </c>
      <c r="E22" s="12" t="s">
        <v>74</v>
      </c>
      <c r="F22" s="11" t="s">
        <v>75</v>
      </c>
      <c r="G22" s="13">
        <v>69</v>
      </c>
      <c r="H22" s="14">
        <f t="shared" si="0"/>
        <v>27.6</v>
      </c>
      <c r="I22" s="13">
        <v>80.4</v>
      </c>
      <c r="J22" s="14">
        <f t="shared" si="3"/>
        <v>48.24</v>
      </c>
      <c r="K22" s="14">
        <f t="shared" si="4"/>
        <v>75.84</v>
      </c>
      <c r="L22" s="11" t="s">
        <v>21</v>
      </c>
      <c r="M22" s="15" t="s">
        <v>23</v>
      </c>
    </row>
    <row r="23" s="1" customFormat="1" ht="19" customHeight="1" spans="1:13">
      <c r="A23" s="11" t="s">
        <v>78</v>
      </c>
      <c r="B23" s="12" t="s">
        <v>79</v>
      </c>
      <c r="C23" s="12" t="s">
        <v>72</v>
      </c>
      <c r="D23" s="11" t="s">
        <v>73</v>
      </c>
      <c r="E23" s="12" t="s">
        <v>74</v>
      </c>
      <c r="F23" s="11" t="s">
        <v>75</v>
      </c>
      <c r="G23" s="13">
        <v>69.5</v>
      </c>
      <c r="H23" s="14">
        <f t="shared" si="0"/>
        <v>27.8</v>
      </c>
      <c r="I23" s="13">
        <v>80</v>
      </c>
      <c r="J23" s="14">
        <f t="shared" si="3"/>
        <v>48</v>
      </c>
      <c r="K23" s="14">
        <f t="shared" si="4"/>
        <v>75.8</v>
      </c>
      <c r="L23" s="11" t="s">
        <v>24</v>
      </c>
      <c r="M23" s="15" t="s">
        <v>23</v>
      </c>
    </row>
    <row r="24" s="1" customFormat="1" ht="19" customHeight="1" spans="1:13">
      <c r="A24" s="11" t="s">
        <v>80</v>
      </c>
      <c r="B24" s="12" t="s">
        <v>81</v>
      </c>
      <c r="C24" s="12" t="s">
        <v>72</v>
      </c>
      <c r="D24" s="11" t="s">
        <v>82</v>
      </c>
      <c r="E24" s="12" t="s">
        <v>83</v>
      </c>
      <c r="F24" s="11" t="s">
        <v>75</v>
      </c>
      <c r="G24" s="13">
        <v>69.5</v>
      </c>
      <c r="H24" s="14">
        <f t="shared" si="0"/>
        <v>27.8</v>
      </c>
      <c r="I24" s="13">
        <v>80.8</v>
      </c>
      <c r="J24" s="14">
        <f t="shared" si="3"/>
        <v>48.48</v>
      </c>
      <c r="K24" s="14">
        <f t="shared" si="4"/>
        <v>76.28</v>
      </c>
      <c r="L24" s="11" t="s">
        <v>14</v>
      </c>
      <c r="M24" s="15" t="s">
        <v>20</v>
      </c>
    </row>
    <row r="25" s="1" customFormat="1" ht="19" customHeight="1" spans="1:13">
      <c r="A25" s="11" t="s">
        <v>84</v>
      </c>
      <c r="B25" s="12" t="s">
        <v>85</v>
      </c>
      <c r="C25" s="12" t="s">
        <v>72</v>
      </c>
      <c r="D25" s="11" t="s">
        <v>82</v>
      </c>
      <c r="E25" s="12" t="s">
        <v>83</v>
      </c>
      <c r="F25" s="11" t="s">
        <v>75</v>
      </c>
      <c r="G25" s="13">
        <v>68.5</v>
      </c>
      <c r="H25" s="14">
        <f t="shared" si="0"/>
        <v>27.4</v>
      </c>
      <c r="I25" s="13">
        <v>78.4</v>
      </c>
      <c r="J25" s="14">
        <f t="shared" si="3"/>
        <v>47.04</v>
      </c>
      <c r="K25" s="14">
        <f t="shared" si="4"/>
        <v>74.44</v>
      </c>
      <c r="L25" s="11" t="s">
        <v>21</v>
      </c>
      <c r="M25" s="15" t="s">
        <v>23</v>
      </c>
    </row>
    <row r="26" s="1" customFormat="1" ht="19" customHeight="1" spans="1:13">
      <c r="A26" s="11" t="s">
        <v>86</v>
      </c>
      <c r="B26" s="12" t="s">
        <v>87</v>
      </c>
      <c r="C26" s="12" t="s">
        <v>72</v>
      </c>
      <c r="D26" s="11" t="s">
        <v>82</v>
      </c>
      <c r="E26" s="12" t="s">
        <v>83</v>
      </c>
      <c r="F26" s="11" t="s">
        <v>75</v>
      </c>
      <c r="G26" s="13">
        <v>65.5</v>
      </c>
      <c r="H26" s="14">
        <f t="shared" si="0"/>
        <v>26.2</v>
      </c>
      <c r="I26" s="13">
        <v>76.4</v>
      </c>
      <c r="J26" s="14">
        <f t="shared" si="3"/>
        <v>45.84</v>
      </c>
      <c r="K26" s="14">
        <f t="shared" si="4"/>
        <v>72.04</v>
      </c>
      <c r="L26" s="11" t="s">
        <v>24</v>
      </c>
      <c r="M26" s="15" t="s">
        <v>23</v>
      </c>
    </row>
    <row r="27" s="1" customFormat="1" ht="19" customHeight="1" spans="1:13">
      <c r="A27" s="11" t="s">
        <v>88</v>
      </c>
      <c r="B27" s="12" t="s">
        <v>89</v>
      </c>
      <c r="C27" s="12" t="s">
        <v>72</v>
      </c>
      <c r="D27" s="11" t="s">
        <v>82</v>
      </c>
      <c r="E27" s="12" t="s">
        <v>83</v>
      </c>
      <c r="F27" s="11" t="s">
        <v>75</v>
      </c>
      <c r="G27" s="13">
        <v>65.5</v>
      </c>
      <c r="H27" s="14">
        <f t="shared" si="0"/>
        <v>26.2</v>
      </c>
      <c r="I27" s="15" t="s">
        <v>42</v>
      </c>
      <c r="J27" s="15" t="s">
        <v>42</v>
      </c>
      <c r="K27" s="14" t="s">
        <v>43</v>
      </c>
      <c r="L27" s="11" t="s">
        <v>43</v>
      </c>
      <c r="M27" s="15" t="s">
        <v>23</v>
      </c>
    </row>
    <row r="28" ht="19" customHeight="1" spans="1:13">
      <c r="A28" s="11" t="s">
        <v>90</v>
      </c>
      <c r="B28" s="12" t="s">
        <v>91</v>
      </c>
      <c r="C28" s="12" t="s">
        <v>72</v>
      </c>
      <c r="D28" s="11" t="s">
        <v>92</v>
      </c>
      <c r="E28" s="12" t="s">
        <v>93</v>
      </c>
      <c r="F28" s="11" t="s">
        <v>75</v>
      </c>
      <c r="G28" s="13">
        <v>63</v>
      </c>
      <c r="H28" s="14">
        <f t="shared" si="0"/>
        <v>25.2</v>
      </c>
      <c r="I28" s="13">
        <v>78.8</v>
      </c>
      <c r="J28" s="14">
        <f>I28*60%</f>
        <v>47.28</v>
      </c>
      <c r="K28" s="14">
        <f>H28+J28</f>
        <v>72.48</v>
      </c>
      <c r="L28" s="11" t="s">
        <v>14</v>
      </c>
      <c r="M28" s="15" t="s">
        <v>20</v>
      </c>
    </row>
    <row r="29" ht="19" customHeight="1" spans="1:13">
      <c r="A29" s="11" t="s">
        <v>94</v>
      </c>
      <c r="B29" s="12" t="s">
        <v>95</v>
      </c>
      <c r="C29" s="12" t="s">
        <v>72</v>
      </c>
      <c r="D29" s="11" t="s">
        <v>92</v>
      </c>
      <c r="E29" s="12" t="s">
        <v>93</v>
      </c>
      <c r="F29" s="11" t="s">
        <v>75</v>
      </c>
      <c r="G29" s="13">
        <v>63</v>
      </c>
      <c r="H29" s="14">
        <f t="shared" si="0"/>
        <v>25.2</v>
      </c>
      <c r="I29" s="13">
        <v>77.4</v>
      </c>
      <c r="J29" s="14">
        <f>I29*60%</f>
        <v>46.44</v>
      </c>
      <c r="K29" s="14">
        <f>H29+J29</f>
        <v>71.64</v>
      </c>
      <c r="L29" s="11" t="s">
        <v>21</v>
      </c>
      <c r="M29" s="15" t="s">
        <v>23</v>
      </c>
    </row>
    <row r="30" ht="19" customHeight="1" spans="1:13">
      <c r="A30" s="11" t="s">
        <v>96</v>
      </c>
      <c r="B30" s="12" t="s">
        <v>97</v>
      </c>
      <c r="C30" s="12" t="s">
        <v>72</v>
      </c>
      <c r="D30" s="11" t="s">
        <v>92</v>
      </c>
      <c r="E30" s="12" t="s">
        <v>93</v>
      </c>
      <c r="F30" s="11" t="s">
        <v>75</v>
      </c>
      <c r="G30" s="13">
        <v>60</v>
      </c>
      <c r="H30" s="14">
        <f t="shared" si="0"/>
        <v>24</v>
      </c>
      <c r="I30" s="13">
        <v>78.6</v>
      </c>
      <c r="J30" s="14">
        <f>I30*60%</f>
        <v>47.16</v>
      </c>
      <c r="K30" s="14">
        <f>H30+J30</f>
        <v>71.16</v>
      </c>
      <c r="L30" s="11" t="s">
        <v>24</v>
      </c>
      <c r="M30" s="15" t="s">
        <v>23</v>
      </c>
    </row>
    <row r="33" spans="1:2">
      <c r="A33" s="17"/>
      <c r="B33" s="17"/>
    </row>
    <row r="34" spans="1:2">
      <c r="A34" s="17"/>
      <c r="B34" s="17"/>
    </row>
    <row r="35" spans="1:2">
      <c r="A35" s="17"/>
      <c r="B35" s="17"/>
    </row>
    <row r="36" spans="1:2">
      <c r="A36" s="17"/>
      <c r="B36" s="17"/>
    </row>
    <row r="37" spans="1:2">
      <c r="A37" s="17"/>
      <c r="B37" s="17"/>
    </row>
    <row r="38" spans="1:2">
      <c r="A38" s="17"/>
      <c r="B38" s="17"/>
    </row>
    <row r="39" spans="1:2">
      <c r="A39" s="17"/>
      <c r="B39" s="17"/>
    </row>
    <row r="40" spans="1:2">
      <c r="A40" s="17"/>
      <c r="B40" s="17"/>
    </row>
    <row r="41" spans="1:2">
      <c r="A41" s="17"/>
      <c r="B41" s="17"/>
    </row>
    <row r="42" spans="1:2">
      <c r="A42" s="17"/>
      <c r="B42" s="17"/>
    </row>
    <row r="43" spans="1:2">
      <c r="A43" s="17"/>
      <c r="B43" s="17"/>
    </row>
    <row r="44" spans="1:2">
      <c r="A44" s="17"/>
      <c r="B44" s="17"/>
    </row>
    <row r="45" spans="1:2">
      <c r="A45" s="17"/>
      <c r="B45" s="17"/>
    </row>
    <row r="46" spans="1:2">
      <c r="A46" s="17"/>
      <c r="B46" s="17"/>
    </row>
    <row r="47" spans="1:2">
      <c r="A47" s="17"/>
      <c r="B47" s="17"/>
    </row>
    <row r="48" spans="1:2">
      <c r="A48" s="17"/>
      <c r="B48" s="17"/>
    </row>
    <row r="49" spans="1:2">
      <c r="A49" s="17"/>
      <c r="B49" s="17"/>
    </row>
    <row r="50" spans="1:2">
      <c r="A50" s="17"/>
      <c r="B50" s="17"/>
    </row>
    <row r="51" spans="1:2">
      <c r="A51" s="17"/>
      <c r="B51" s="17"/>
    </row>
    <row r="52" spans="1:2">
      <c r="A52" s="17"/>
      <c r="B52" s="17"/>
    </row>
    <row r="53" spans="1:2">
      <c r="A53" s="17"/>
      <c r="B53" s="17"/>
    </row>
    <row r="54" spans="1:2">
      <c r="A54" s="17"/>
      <c r="B54" s="17"/>
    </row>
    <row r="55" spans="1:2">
      <c r="A55" s="17"/>
      <c r="B55" s="17"/>
    </row>
    <row r="56" spans="1:2">
      <c r="A56" s="17"/>
      <c r="B56" s="17"/>
    </row>
    <row r="57" spans="1:2">
      <c r="A57" s="17"/>
      <c r="B57" s="17"/>
    </row>
    <row r="58" spans="1:2">
      <c r="A58" s="17"/>
      <c r="B58" s="17"/>
    </row>
    <row r="59" spans="1:2">
      <c r="A59" s="17"/>
      <c r="B59" s="17"/>
    </row>
    <row r="60" spans="1:2">
      <c r="A60" s="17"/>
      <c r="B60" s="17"/>
    </row>
  </sheetData>
  <sortState ref="B2:O59">
    <sortCondition ref="D2"/>
  </sortState>
  <mergeCells count="1">
    <mergeCell ref="A1:M1"/>
  </mergeCells>
  <conditionalFormatting sqref="A2:A32 A61:A1048576">
    <cfRule type="duplicateValues" dxfId="0" priority="1"/>
  </conditionalFormatting>
  <conditionalFormatting sqref="B2:B32 B61:B1048576">
    <cfRule type="duplicateValues" dxfId="0" priority="5"/>
  </conditionalFormatting>
  <conditionalFormatting sqref="A3:A15 A17:A20">
    <cfRule type="duplicateValues" dxfId="0" priority="2"/>
  </conditionalFormatting>
  <conditionalFormatting sqref="B3:B15 B17:B20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菜</cp:lastModifiedBy>
  <dcterms:created xsi:type="dcterms:W3CDTF">2021-05-25T07:24:00Z</dcterms:created>
  <dcterms:modified xsi:type="dcterms:W3CDTF">2026-07-06T06:44:44Z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BC7AEAA84CED40BB92154E0E584DE3DC_13</vt:lpwstr>
  </property>
  <property fmtid="{D5CDD505-2E9C-101B-9397-08002B2CF9AE}" pid="5" name="CalculationRule">
    <vt:i4>0</vt:i4>
  </property>
</Properties>
</file>